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codeName="{1AED2BDD-1FA3-CEF2-32D4-FBADEFEB71EE}"/>
  <workbookPr showInkAnnotation="0" codeName="ThisWorkbook"/>
  <mc:AlternateContent xmlns:mc="http://schemas.openxmlformats.org/markup-compatibility/2006">
    <mc:Choice Requires="x15">
      <x15ac:absPath xmlns:x15ac="http://schemas.microsoft.com/office/spreadsheetml/2010/11/ac" url="C:\Users\dmartinez\Documents\"/>
    </mc:Choice>
  </mc:AlternateContent>
  <xr:revisionPtr revIDLastSave="0" documentId="8_{6CFDDAAB-0EA4-458B-9883-6B72652F6871}" xr6:coauthVersionLast="44" xr6:coauthVersionMax="44" xr10:uidLastSave="{00000000-0000-0000-0000-000000000000}"/>
  <bookViews>
    <workbookView xWindow="345" yWindow="345" windowWidth="19980" windowHeight="22125" tabRatio="687" xr2:uid="{00000000-000D-0000-FFFF-FFFF00000000}"/>
  </bookViews>
  <sheets>
    <sheet name="Main Form " sheetId="35" r:id="rId1"/>
    <sheet name=" Terminology" sheetId="31" r:id="rId2"/>
    <sheet name="Product Order Form" sheetId="7" r:id="rId3"/>
    <sheet name="Personal Note to Customer" sheetId="36" r:id="rId4"/>
    <sheet name="ProductTable" sheetId="32" r:id="rId5"/>
    <sheet name="lists" sheetId="8" state="hidden" r:id="rId6"/>
    <sheet name="tabnames" sheetId="18" state="hidden" r:id="rId7"/>
  </sheets>
  <definedNames>
    <definedName name="_xlnm._FilterDatabase" localSheetId="0" hidden="1">'Main Form '!$A$33:$H$298</definedName>
    <definedName name="_xlnm._FilterDatabase" localSheetId="4" hidden="1">ProductTable!$A$1:$X$817</definedName>
    <definedName name="dd_itemno">ProductTable!$A$2:$A$817</definedName>
    <definedName name="fifteen">lists!$O$6:$O$20</definedName>
    <definedName name="Fifty">lists!$Q$6:$Q$55</definedName>
    <definedName name="Five">lists!$M$6:$M$10</definedName>
    <definedName name="n_brandcolumn">ProductTable!$D$2:$D$817</definedName>
    <definedName name="n_catcolumn">ProductTable!$B$2:$B$817</definedName>
    <definedName name="n_custcolumn">ProductTable!$C$2:$C$817</definedName>
    <definedName name="n_custnumber">ProductTable!$E$2:$E$817</definedName>
    <definedName name="n_maindatatable2">ProductTable!$A$2:$K$817</definedName>
    <definedName name="n_packlist">lists!$A$6:$A$12</definedName>
    <definedName name="_xlnm.Print_Area" localSheetId="0">'Main Form '!$A$1:$F$399</definedName>
    <definedName name="_xlnm.Print_Area" localSheetId="3">'Personal Note to Customer'!$A$1:$K$52</definedName>
    <definedName name="search_box">#REF!</definedName>
    <definedName name="Ten">lists!$N$6:$N$15</definedName>
    <definedName name="Twentyfive">lists!$P$6:$P$30</definedName>
    <definedName name="uf_dropdown">ProductTable!$A$2:$K$817</definedName>
    <definedName name="uf_table">ProductTable!$A$2:$G$817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78" i="7" l="1"/>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B15" i="7" l="1"/>
  <c r="M13" i="7"/>
  <c r="K26" i="7" l="1"/>
  <c r="L26" i="7"/>
  <c r="N26" i="7"/>
  <c r="O26" i="7"/>
  <c r="K27" i="7"/>
  <c r="L27" i="7"/>
  <c r="N27" i="7"/>
  <c r="O27" i="7"/>
  <c r="E22" i="7"/>
  <c r="B13" i="7" l="1"/>
  <c r="B23" i="7" l="1"/>
  <c r="C23" i="7"/>
  <c r="D23" i="7"/>
  <c r="E23" i="7"/>
  <c r="K23" i="7"/>
  <c r="L23" i="7"/>
  <c r="N23" i="7"/>
  <c r="O23" i="7"/>
  <c r="B24" i="7"/>
  <c r="C24" i="7"/>
  <c r="D24" i="7"/>
  <c r="E24" i="7"/>
  <c r="K24" i="7"/>
  <c r="L24" i="7"/>
  <c r="N24" i="7"/>
  <c r="O24" i="7"/>
  <c r="B25" i="7"/>
  <c r="C25" i="7"/>
  <c r="D25" i="7"/>
  <c r="E25" i="7"/>
  <c r="K25" i="7"/>
  <c r="L25" i="7"/>
  <c r="N25" i="7"/>
  <c r="O25" i="7"/>
  <c r="B26" i="7"/>
  <c r="C26" i="7"/>
  <c r="D26" i="7"/>
  <c r="E26" i="7"/>
  <c r="B27" i="7"/>
  <c r="C27" i="7"/>
  <c r="D27" i="7"/>
  <c r="E27" i="7"/>
  <c r="B28" i="7"/>
  <c r="C28" i="7"/>
  <c r="D28" i="7"/>
  <c r="E28" i="7"/>
  <c r="K28" i="7"/>
  <c r="L28" i="7"/>
  <c r="N28" i="7"/>
  <c r="O28" i="7"/>
  <c r="B29" i="7"/>
  <c r="C29" i="7"/>
  <c r="D29" i="7"/>
  <c r="E29" i="7"/>
  <c r="K29" i="7"/>
  <c r="L29" i="7"/>
  <c r="N29" i="7"/>
  <c r="O29" i="7"/>
  <c r="B30" i="7"/>
  <c r="C30" i="7"/>
  <c r="D30" i="7"/>
  <c r="E30" i="7"/>
  <c r="K30" i="7"/>
  <c r="L30" i="7"/>
  <c r="N30" i="7"/>
  <c r="O30" i="7"/>
  <c r="B31" i="7"/>
  <c r="C31" i="7"/>
  <c r="D31" i="7"/>
  <c r="E31" i="7"/>
  <c r="K31" i="7"/>
  <c r="L31" i="7"/>
  <c r="N31" i="7"/>
  <c r="O31" i="7"/>
  <c r="B32" i="7"/>
  <c r="C32" i="7"/>
  <c r="D32" i="7"/>
  <c r="E32" i="7"/>
  <c r="K32" i="7"/>
  <c r="L32" i="7"/>
  <c r="N32" i="7"/>
  <c r="O32" i="7"/>
  <c r="B33" i="7"/>
  <c r="C33" i="7"/>
  <c r="D33" i="7"/>
  <c r="E33" i="7"/>
  <c r="K33" i="7"/>
  <c r="L33" i="7"/>
  <c r="N33" i="7"/>
  <c r="O33" i="7"/>
  <c r="B34" i="7"/>
  <c r="C34" i="7"/>
  <c r="D34" i="7"/>
  <c r="E34" i="7"/>
  <c r="K34" i="7"/>
  <c r="L34" i="7"/>
  <c r="N34" i="7"/>
  <c r="O34" i="7"/>
  <c r="B35" i="7"/>
  <c r="C35" i="7"/>
  <c r="D35" i="7"/>
  <c r="E35" i="7"/>
  <c r="K35" i="7"/>
  <c r="L35" i="7"/>
  <c r="N35" i="7"/>
  <c r="O35" i="7"/>
  <c r="B36" i="7"/>
  <c r="C36" i="7"/>
  <c r="D36" i="7"/>
  <c r="E36" i="7"/>
  <c r="K36" i="7"/>
  <c r="L36" i="7"/>
  <c r="N36" i="7"/>
  <c r="O36" i="7"/>
  <c r="B37" i="7"/>
  <c r="C37" i="7"/>
  <c r="D37" i="7"/>
  <c r="E37" i="7"/>
  <c r="K37" i="7"/>
  <c r="L37" i="7"/>
  <c r="N37" i="7"/>
  <c r="O37" i="7"/>
  <c r="B38" i="7"/>
  <c r="C38" i="7"/>
  <c r="D38" i="7"/>
  <c r="E38" i="7"/>
  <c r="K38" i="7"/>
  <c r="L38" i="7"/>
  <c r="N38" i="7"/>
  <c r="O38" i="7"/>
  <c r="B39" i="7"/>
  <c r="C39" i="7"/>
  <c r="D39" i="7"/>
  <c r="E39" i="7"/>
  <c r="K39" i="7"/>
  <c r="L39" i="7"/>
  <c r="N39" i="7"/>
  <c r="O39" i="7"/>
  <c r="B40" i="7"/>
  <c r="C40" i="7"/>
  <c r="D40" i="7"/>
  <c r="E40" i="7"/>
  <c r="K40" i="7"/>
  <c r="L40" i="7"/>
  <c r="N40" i="7"/>
  <c r="O40" i="7"/>
  <c r="B41" i="7"/>
  <c r="C41" i="7"/>
  <c r="D41" i="7"/>
  <c r="E41" i="7"/>
  <c r="K41" i="7"/>
  <c r="L41" i="7"/>
  <c r="N41" i="7"/>
  <c r="O41" i="7"/>
  <c r="B42" i="7"/>
  <c r="C42" i="7"/>
  <c r="D42" i="7"/>
  <c r="E42" i="7"/>
  <c r="K42" i="7"/>
  <c r="L42" i="7"/>
  <c r="N42" i="7"/>
  <c r="O42" i="7"/>
  <c r="B43" i="7"/>
  <c r="C43" i="7"/>
  <c r="D43" i="7"/>
  <c r="E43" i="7"/>
  <c r="K43" i="7"/>
  <c r="L43" i="7"/>
  <c r="N43" i="7"/>
  <c r="O43" i="7"/>
  <c r="B44" i="7"/>
  <c r="C44" i="7"/>
  <c r="D44" i="7"/>
  <c r="E44" i="7"/>
  <c r="K44" i="7"/>
  <c r="L44" i="7"/>
  <c r="N44" i="7"/>
  <c r="O44" i="7"/>
  <c r="B45" i="7"/>
  <c r="C45" i="7"/>
  <c r="D45" i="7"/>
  <c r="E45" i="7"/>
  <c r="K45" i="7"/>
  <c r="L45" i="7"/>
  <c r="N45" i="7"/>
  <c r="O45" i="7"/>
  <c r="B46" i="7"/>
  <c r="C46" i="7"/>
  <c r="D46" i="7"/>
  <c r="E46" i="7"/>
  <c r="K46" i="7"/>
  <c r="L46" i="7"/>
  <c r="N46" i="7"/>
  <c r="O46" i="7"/>
  <c r="B47" i="7"/>
  <c r="C47" i="7"/>
  <c r="D47" i="7"/>
  <c r="E47" i="7"/>
  <c r="K47" i="7"/>
  <c r="L47" i="7"/>
  <c r="N47" i="7"/>
  <c r="O47" i="7"/>
  <c r="B48" i="7"/>
  <c r="C48" i="7"/>
  <c r="D48" i="7"/>
  <c r="E48" i="7"/>
  <c r="K48" i="7"/>
  <c r="L48" i="7"/>
  <c r="N48" i="7"/>
  <c r="O48" i="7"/>
  <c r="B49" i="7"/>
  <c r="C49" i="7"/>
  <c r="D49" i="7"/>
  <c r="E49" i="7"/>
  <c r="K49" i="7"/>
  <c r="L49" i="7"/>
  <c r="N49" i="7"/>
  <c r="O49" i="7"/>
  <c r="B50" i="7"/>
  <c r="C50" i="7"/>
  <c r="D50" i="7"/>
  <c r="E50" i="7"/>
  <c r="K50" i="7"/>
  <c r="L50" i="7"/>
  <c r="N50" i="7"/>
  <c r="O50" i="7"/>
  <c r="B51" i="7"/>
  <c r="C51" i="7"/>
  <c r="D51" i="7"/>
  <c r="E51" i="7"/>
  <c r="K51" i="7"/>
  <c r="L51" i="7"/>
  <c r="N51" i="7"/>
  <c r="O51" i="7"/>
  <c r="B52" i="7"/>
  <c r="C52" i="7"/>
  <c r="D52" i="7"/>
  <c r="E52" i="7"/>
  <c r="K52" i="7"/>
  <c r="L52" i="7"/>
  <c r="N52" i="7"/>
  <c r="O52" i="7"/>
  <c r="B53" i="7"/>
  <c r="C53" i="7"/>
  <c r="D53" i="7"/>
  <c r="E53" i="7"/>
  <c r="K53" i="7"/>
  <c r="L53" i="7"/>
  <c r="N53" i="7"/>
  <c r="O53" i="7"/>
  <c r="B54" i="7"/>
  <c r="C54" i="7"/>
  <c r="D54" i="7"/>
  <c r="E54" i="7"/>
  <c r="K54" i="7"/>
  <c r="L54" i="7"/>
  <c r="N54" i="7"/>
  <c r="O54" i="7"/>
  <c r="B55" i="7"/>
  <c r="C55" i="7"/>
  <c r="D55" i="7"/>
  <c r="E55" i="7"/>
  <c r="K55" i="7"/>
  <c r="L55" i="7"/>
  <c r="N55" i="7"/>
  <c r="O55" i="7"/>
  <c r="B56" i="7"/>
  <c r="C56" i="7"/>
  <c r="D56" i="7"/>
  <c r="E56" i="7"/>
  <c r="K56" i="7"/>
  <c r="L56" i="7"/>
  <c r="N56" i="7"/>
  <c r="O56" i="7"/>
  <c r="B57" i="7"/>
  <c r="C57" i="7"/>
  <c r="D57" i="7"/>
  <c r="E57" i="7"/>
  <c r="K57" i="7"/>
  <c r="L57" i="7"/>
  <c r="N57" i="7"/>
  <c r="O57" i="7"/>
  <c r="B58" i="7"/>
  <c r="C58" i="7"/>
  <c r="D58" i="7"/>
  <c r="E58" i="7"/>
  <c r="K58" i="7"/>
  <c r="L58" i="7"/>
  <c r="N58" i="7"/>
  <c r="O58" i="7"/>
  <c r="B59" i="7"/>
  <c r="C59" i="7"/>
  <c r="D59" i="7"/>
  <c r="E59" i="7"/>
  <c r="K59" i="7"/>
  <c r="L59" i="7"/>
  <c r="N59" i="7"/>
  <c r="O59" i="7"/>
  <c r="B60" i="7"/>
  <c r="C60" i="7"/>
  <c r="D60" i="7"/>
  <c r="E60" i="7"/>
  <c r="K60" i="7"/>
  <c r="L60" i="7"/>
  <c r="N60" i="7"/>
  <c r="O60" i="7"/>
  <c r="B61" i="7"/>
  <c r="C61" i="7"/>
  <c r="D61" i="7"/>
  <c r="E61" i="7"/>
  <c r="K61" i="7"/>
  <c r="L61" i="7"/>
  <c r="N61" i="7"/>
  <c r="O61" i="7"/>
  <c r="B62" i="7"/>
  <c r="C62" i="7"/>
  <c r="D62" i="7"/>
  <c r="E62" i="7"/>
  <c r="K62" i="7"/>
  <c r="L62" i="7"/>
  <c r="N62" i="7"/>
  <c r="O62" i="7"/>
  <c r="B63" i="7"/>
  <c r="C63" i="7"/>
  <c r="D63" i="7"/>
  <c r="E63" i="7"/>
  <c r="K63" i="7"/>
  <c r="L63" i="7"/>
  <c r="N63" i="7"/>
  <c r="O63" i="7"/>
  <c r="B64" i="7"/>
  <c r="C64" i="7"/>
  <c r="D64" i="7"/>
  <c r="E64" i="7"/>
  <c r="K64" i="7"/>
  <c r="L64" i="7"/>
  <c r="N64" i="7"/>
  <c r="O64" i="7"/>
  <c r="B65" i="7"/>
  <c r="C65" i="7"/>
  <c r="D65" i="7"/>
  <c r="E65" i="7"/>
  <c r="K65" i="7"/>
  <c r="L65" i="7"/>
  <c r="N65" i="7"/>
  <c r="O65" i="7"/>
  <c r="B66" i="7"/>
  <c r="C66" i="7"/>
  <c r="D66" i="7"/>
  <c r="E66" i="7"/>
  <c r="K66" i="7"/>
  <c r="L66" i="7"/>
  <c r="N66" i="7"/>
  <c r="O66" i="7"/>
  <c r="B67" i="7"/>
  <c r="C67" i="7"/>
  <c r="D67" i="7"/>
  <c r="E67" i="7"/>
  <c r="K67" i="7"/>
  <c r="L67" i="7"/>
  <c r="N67" i="7"/>
  <c r="O67" i="7"/>
  <c r="B68" i="7"/>
  <c r="C68" i="7"/>
  <c r="D68" i="7"/>
  <c r="E68" i="7"/>
  <c r="K68" i="7"/>
  <c r="L68" i="7"/>
  <c r="N68" i="7"/>
  <c r="O68" i="7"/>
  <c r="B69" i="7"/>
  <c r="C69" i="7"/>
  <c r="D69" i="7"/>
  <c r="E69" i="7"/>
  <c r="K69" i="7"/>
  <c r="L69" i="7"/>
  <c r="N69" i="7"/>
  <c r="O69" i="7"/>
  <c r="B70" i="7"/>
  <c r="C70" i="7"/>
  <c r="D70" i="7"/>
  <c r="E70" i="7"/>
  <c r="K70" i="7"/>
  <c r="L70" i="7"/>
  <c r="N70" i="7"/>
  <c r="O70" i="7"/>
  <c r="B71" i="7"/>
  <c r="C71" i="7"/>
  <c r="D71" i="7"/>
  <c r="E71" i="7"/>
  <c r="K71" i="7"/>
  <c r="L71" i="7"/>
  <c r="N71" i="7"/>
  <c r="O71" i="7"/>
  <c r="B72" i="7"/>
  <c r="C72" i="7"/>
  <c r="D72" i="7"/>
  <c r="E72" i="7"/>
  <c r="K72" i="7"/>
  <c r="L72" i="7"/>
  <c r="N72" i="7"/>
  <c r="O72" i="7"/>
  <c r="B73" i="7"/>
  <c r="C73" i="7"/>
  <c r="D73" i="7"/>
  <c r="E73" i="7"/>
  <c r="K73" i="7"/>
  <c r="L73" i="7"/>
  <c r="N73" i="7"/>
  <c r="O73" i="7"/>
  <c r="B74" i="7"/>
  <c r="C74" i="7"/>
  <c r="D74" i="7"/>
  <c r="E74" i="7"/>
  <c r="K74" i="7"/>
  <c r="L74" i="7"/>
  <c r="N74" i="7"/>
  <c r="O74" i="7"/>
  <c r="B75" i="7"/>
  <c r="C75" i="7"/>
  <c r="D75" i="7"/>
  <c r="E75" i="7"/>
  <c r="K75" i="7"/>
  <c r="L75" i="7"/>
  <c r="N75" i="7"/>
  <c r="O75" i="7"/>
  <c r="B76" i="7"/>
  <c r="C76" i="7"/>
  <c r="D76" i="7"/>
  <c r="E76" i="7"/>
  <c r="K76" i="7"/>
  <c r="L76" i="7"/>
  <c r="N76" i="7"/>
  <c r="O76" i="7"/>
  <c r="B14" i="7"/>
  <c r="B16" i="7"/>
  <c r="B17" i="7"/>
  <c r="B18" i="7"/>
  <c r="B19" i="7"/>
  <c r="B20" i="7"/>
  <c r="B21" i="7"/>
  <c r="B22" i="7"/>
  <c r="B77" i="7"/>
  <c r="B78" i="7"/>
  <c r="C14" i="7"/>
  <c r="D14" i="7"/>
  <c r="E14" i="7"/>
  <c r="K14" i="7"/>
  <c r="L14" i="7"/>
  <c r="N14" i="7"/>
  <c r="O14" i="7"/>
  <c r="C15" i="7"/>
  <c r="D15" i="7"/>
  <c r="E15" i="7"/>
  <c r="K15" i="7"/>
  <c r="L15" i="7"/>
  <c r="N15" i="7"/>
  <c r="O15" i="7"/>
  <c r="C16" i="7"/>
  <c r="D16" i="7"/>
  <c r="E16" i="7"/>
  <c r="K16" i="7"/>
  <c r="L16" i="7"/>
  <c r="N16" i="7"/>
  <c r="O16" i="7"/>
  <c r="C17" i="7"/>
  <c r="D17" i="7"/>
  <c r="E17" i="7"/>
  <c r="K17" i="7"/>
  <c r="L17" i="7"/>
  <c r="N17" i="7"/>
  <c r="O17" i="7"/>
  <c r="C18" i="7"/>
  <c r="D18" i="7"/>
  <c r="E18" i="7"/>
  <c r="K18" i="7"/>
  <c r="L18" i="7"/>
  <c r="N18" i="7"/>
  <c r="O18" i="7"/>
  <c r="C19" i="7"/>
  <c r="D19" i="7"/>
  <c r="E19" i="7"/>
  <c r="K19" i="7"/>
  <c r="L19" i="7"/>
  <c r="N19" i="7"/>
  <c r="O19" i="7"/>
  <c r="C20" i="7"/>
  <c r="D20" i="7"/>
  <c r="E20" i="7"/>
  <c r="K20" i="7"/>
  <c r="L20" i="7"/>
  <c r="N20" i="7"/>
  <c r="O20" i="7"/>
  <c r="C21" i="7"/>
  <c r="D21" i="7"/>
  <c r="E21" i="7"/>
  <c r="K21" i="7"/>
  <c r="L21" i="7"/>
  <c r="N21" i="7"/>
  <c r="O21" i="7"/>
  <c r="C22" i="7"/>
  <c r="D22" i="7"/>
  <c r="K22" i="7"/>
  <c r="L22" i="7"/>
  <c r="N22" i="7"/>
  <c r="O22" i="7"/>
  <c r="C77" i="7"/>
  <c r="D77" i="7"/>
  <c r="E77" i="7"/>
  <c r="K77" i="7"/>
  <c r="L77" i="7"/>
  <c r="N77" i="7"/>
  <c r="O77" i="7"/>
  <c r="C78" i="7"/>
  <c r="D78" i="7"/>
  <c r="E78" i="7"/>
  <c r="K78" i="7"/>
  <c r="L78" i="7"/>
  <c r="N78" i="7"/>
  <c r="O78" i="7"/>
  <c r="O13" i="7"/>
  <c r="N13" i="7"/>
  <c r="L13" i="7"/>
  <c r="K13" i="7"/>
  <c r="E13" i="7"/>
  <c r="D13" i="7"/>
  <c r="C13" i="7"/>
  <c r="I25" i="7" l="1" a="1"/>
  <c r="I25" i="7" s="1"/>
  <c r="H25" i="7" s="1"/>
  <c r="J67" i="7"/>
  <c r="I72" i="7" a="1"/>
  <c r="I72" i="7" s="1"/>
  <c r="H72" i="7" s="1"/>
  <c r="J49" i="7"/>
  <c r="J45" i="7"/>
  <c r="J41" i="7"/>
  <c r="I36" i="7" a="1"/>
  <c r="I36" i="7" s="1"/>
  <c r="H36" i="7" s="1"/>
  <c r="J33" i="7"/>
  <c r="J29" i="7"/>
  <c r="I60" i="7" a="1"/>
  <c r="I60" i="7" s="1"/>
  <c r="H60" i="7" s="1"/>
  <c r="J51" i="7"/>
  <c r="I31" i="7" a="1"/>
  <c r="I31" i="7" s="1"/>
  <c r="H31" i="7" s="1"/>
  <c r="J28" i="7"/>
  <c r="I47" i="7" a="1"/>
  <c r="I47" i="7" s="1"/>
  <c r="H47" i="7" s="1"/>
  <c r="J69" i="7"/>
  <c r="I63" i="7" a="1"/>
  <c r="I63" i="7" s="1"/>
  <c r="H63" i="7" s="1"/>
  <c r="J60" i="7"/>
  <c r="I48" i="7" a="1"/>
  <c r="I48" i="7" s="1"/>
  <c r="H48" i="7" s="1"/>
  <c r="I40" i="7" a="1"/>
  <c r="I40" i="7" s="1"/>
  <c r="H40" i="7" s="1"/>
  <c r="I28" i="7" a="1"/>
  <c r="I28" i="7" s="1"/>
  <c r="H28" i="7" s="1"/>
  <c r="J44" i="7"/>
  <c r="I32" i="7" a="1"/>
  <c r="I32" i="7" s="1"/>
  <c r="H32" i="7" s="1"/>
  <c r="I75" i="7" a="1"/>
  <c r="I75" i="7" s="1"/>
  <c r="H75" i="7" s="1"/>
  <c r="I73" i="7" a="1"/>
  <c r="I73" i="7" s="1"/>
  <c r="H73" i="7" s="1"/>
  <c r="J66" i="7"/>
  <c r="J43" i="7"/>
  <c r="J35" i="7"/>
  <c r="I61" i="7" a="1"/>
  <c r="I61" i="7" s="1"/>
  <c r="H61" i="7" s="1"/>
  <c r="J73" i="7"/>
  <c r="I68" i="7" a="1"/>
  <c r="I68" i="7" s="1"/>
  <c r="H68" i="7" s="1"/>
  <c r="J65" i="7"/>
  <c r="J61" i="7"/>
  <c r="I57" i="7" a="1"/>
  <c r="I57" i="7" s="1"/>
  <c r="H57" i="7" s="1"/>
  <c r="J50" i="7"/>
  <c r="I41" i="7" a="1"/>
  <c r="I41" i="7" s="1"/>
  <c r="H41" i="7" s="1"/>
  <c r="J34" i="7"/>
  <c r="I64" i="7" a="1"/>
  <c r="I64" i="7" s="1"/>
  <c r="H64" i="7" s="1"/>
  <c r="J53" i="7"/>
  <c r="J37" i="7"/>
  <c r="I29" i="7" a="1"/>
  <c r="I29" i="7" s="1"/>
  <c r="H29" i="7" s="1"/>
  <c r="J71" i="7"/>
  <c r="I67" i="7" a="1"/>
  <c r="I67" i="7" s="1"/>
  <c r="H67" i="7" s="1"/>
  <c r="J54" i="7"/>
  <c r="J48" i="7"/>
  <c r="I45" i="7" a="1"/>
  <c r="I45" i="7" s="1"/>
  <c r="H45" i="7" s="1"/>
  <c r="J39" i="7"/>
  <c r="I35" i="7" a="1"/>
  <c r="I35" i="7" s="1"/>
  <c r="H35" i="7" s="1"/>
  <c r="J76" i="7"/>
  <c r="I71" i="7" a="1"/>
  <c r="I71" i="7" s="1"/>
  <c r="H71" i="7" s="1"/>
  <c r="J58" i="7"/>
  <c r="J57" i="7"/>
  <c r="J52" i="7"/>
  <c r="I49" i="7" a="1"/>
  <c r="I49" i="7" s="1"/>
  <c r="H49" i="7" s="1"/>
  <c r="I39" i="7" a="1"/>
  <c r="I39" i="7" s="1"/>
  <c r="H39" i="7" s="1"/>
  <c r="J26" i="7"/>
  <c r="J25" i="7"/>
  <c r="J75" i="7"/>
  <c r="J62" i="7"/>
  <c r="J56" i="7"/>
  <c r="I53" i="7" a="1"/>
  <c r="I53" i="7" s="1"/>
  <c r="H53" i="7" s="1"/>
  <c r="J47" i="7"/>
  <c r="I43" i="7" a="1"/>
  <c r="I43" i="7" s="1"/>
  <c r="H43" i="7" s="1"/>
  <c r="J30" i="7"/>
  <c r="J24" i="7"/>
  <c r="I44" i="7" a="1"/>
  <c r="I44" i="7" s="1"/>
  <c r="H44" i="7" s="1"/>
  <c r="J23" i="7"/>
  <c r="I76" i="7" a="1"/>
  <c r="I76" i="7" s="1"/>
  <c r="H76" i="7" s="1"/>
  <c r="J70" i="7"/>
  <c r="J64" i="7"/>
  <c r="J55" i="7"/>
  <c r="J38" i="7"/>
  <c r="J68" i="7"/>
  <c r="I65" i="7" a="1"/>
  <c r="I65" i="7" s="1"/>
  <c r="H65" i="7" s="1"/>
  <c r="J59" i="7"/>
  <c r="I55" i="7" a="1"/>
  <c r="I55" i="7" s="1"/>
  <c r="H55" i="7" s="1"/>
  <c r="I52" i="7" a="1"/>
  <c r="I52" i="7" s="1"/>
  <c r="H52" i="7" s="1"/>
  <c r="J42" i="7"/>
  <c r="J36" i="7"/>
  <c r="I33" i="7" a="1"/>
  <c r="I33" i="7" s="1"/>
  <c r="H33" i="7" s="1"/>
  <c r="J27" i="7"/>
  <c r="I23" i="7" a="1"/>
  <c r="I23" i="7" s="1"/>
  <c r="H23" i="7" s="1"/>
  <c r="I51" i="7" a="1"/>
  <c r="I51" i="7" s="1"/>
  <c r="H51" i="7" s="1"/>
  <c r="J32" i="7"/>
  <c r="J74" i="7"/>
  <c r="J72" i="7"/>
  <c r="I69" i="7" a="1"/>
  <c r="I69" i="7" s="1"/>
  <c r="H69" i="7" s="1"/>
  <c r="J63" i="7"/>
  <c r="I59" i="7" a="1"/>
  <c r="I59" i="7" s="1"/>
  <c r="H59" i="7" s="1"/>
  <c r="I56" i="7" a="1"/>
  <c r="I56" i="7" s="1"/>
  <c r="H56" i="7" s="1"/>
  <c r="J46" i="7"/>
  <c r="J40" i="7"/>
  <c r="I37" i="7" a="1"/>
  <c r="I37" i="7" s="1"/>
  <c r="H37" i="7" s="1"/>
  <c r="J31" i="7"/>
  <c r="I27" i="7" a="1"/>
  <c r="I27" i="7" s="1"/>
  <c r="H27" i="7" s="1"/>
  <c r="I24" i="7" a="1"/>
  <c r="I24" i="7" s="1"/>
  <c r="H24" i="7" s="1"/>
  <c r="I62" i="7" a="1"/>
  <c r="I62" i="7" s="1"/>
  <c r="H62" i="7" s="1"/>
  <c r="I58" i="7" a="1"/>
  <c r="I58" i="7" s="1"/>
  <c r="H58" i="7" s="1"/>
  <c r="I54" i="7" a="1"/>
  <c r="I54" i="7" s="1"/>
  <c r="H54" i="7" s="1"/>
  <c r="I50" i="7" a="1"/>
  <c r="I50" i="7" s="1"/>
  <c r="H50" i="7" s="1"/>
  <c r="I46" i="7" a="1"/>
  <c r="I46" i="7" s="1"/>
  <c r="H46" i="7" s="1"/>
  <c r="I26" i="7" a="1"/>
  <c r="I26" i="7" s="1"/>
  <c r="H26" i="7" s="1"/>
  <c r="I74" i="7" a="1"/>
  <c r="I74" i="7" s="1"/>
  <c r="H74" i="7" s="1"/>
  <c r="I70" i="7" a="1"/>
  <c r="I70" i="7" s="1"/>
  <c r="H70" i="7" s="1"/>
  <c r="I66" i="7" a="1"/>
  <c r="I66" i="7" s="1"/>
  <c r="H66" i="7" s="1"/>
  <c r="I42" i="7" a="1"/>
  <c r="I42" i="7" s="1"/>
  <c r="H42" i="7" s="1"/>
  <c r="I38" i="7" a="1"/>
  <c r="I38" i="7" s="1"/>
  <c r="H38" i="7" s="1"/>
  <c r="I34" i="7" a="1"/>
  <c r="I34" i="7" s="1"/>
  <c r="H34" i="7" s="1"/>
  <c r="I30" i="7" a="1"/>
  <c r="I30" i="7" s="1"/>
  <c r="H30" i="7" s="1"/>
  <c r="I14" i="7" a="1"/>
  <c r="I14" i="7" s="1"/>
  <c r="H14" i="7" s="1"/>
  <c r="I15" i="7" a="1"/>
  <c r="I15" i="7" s="1"/>
  <c r="H15" i="7" s="1"/>
  <c r="I19" i="7" a="1"/>
  <c r="I19" i="7" s="1"/>
  <c r="H19" i="7" s="1"/>
  <c r="J15" i="7"/>
  <c r="I22" i="7" a="1"/>
  <c r="I22" i="7" s="1"/>
  <c r="H22" i="7" s="1"/>
  <c r="J77" i="7"/>
  <c r="J19" i="7"/>
  <c r="J20" i="7"/>
  <c r="J14" i="7"/>
  <c r="I78" i="7" a="1"/>
  <c r="I78" i="7" s="1"/>
  <c r="H78" i="7" s="1"/>
  <c r="I77" i="7" a="1"/>
  <c r="I77" i="7" s="1"/>
  <c r="H77" i="7" s="1"/>
  <c r="J22" i="7"/>
  <c r="J16" i="7"/>
  <c r="J21" i="7"/>
  <c r="I20" i="7" a="1"/>
  <c r="I20" i="7" s="1"/>
  <c r="H20" i="7" s="1"/>
  <c r="I18" i="7" a="1"/>
  <c r="I18" i="7" s="1"/>
  <c r="H18" i="7" s="1"/>
  <c r="J18" i="7"/>
  <c r="J17" i="7"/>
  <c r="I16" i="7" a="1"/>
  <c r="I16" i="7" s="1"/>
  <c r="H16" i="7" s="1"/>
  <c r="I21" i="7" a="1"/>
  <c r="I21" i="7" s="1"/>
  <c r="H21" i="7" s="1"/>
  <c r="I17" i="7" a="1"/>
  <c r="I17" i="7" s="1"/>
  <c r="H17" i="7" s="1"/>
  <c r="J78" i="7"/>
  <c r="J13" i="7"/>
  <c r="I13" i="7" a="1"/>
  <c r="I13" i="7" s="1"/>
  <c r="H13" i="7" s="1"/>
</calcChain>
</file>

<file path=xl/sharedStrings.xml><?xml version="1.0" encoding="utf-8"?>
<sst xmlns="http://schemas.openxmlformats.org/spreadsheetml/2006/main" count="16327" uniqueCount="3734">
  <si>
    <t>QUANTITY</t>
  </si>
  <si>
    <t>ITEM#</t>
  </si>
  <si>
    <t>MODEL#</t>
  </si>
  <si>
    <t>DESCRIPTION</t>
  </si>
  <si>
    <t>Order Limit</t>
  </si>
  <si>
    <t>PS-35</t>
  </si>
  <si>
    <t>PS-74</t>
  </si>
  <si>
    <t>PS-32</t>
  </si>
  <si>
    <t>PS-32 VG</t>
  </si>
  <si>
    <t>     </t>
  </si>
  <si>
    <t>PS-96</t>
  </si>
  <si>
    <t>PS-98</t>
  </si>
  <si>
    <t>Carry Your Bags Sheet</t>
  </si>
  <si>
    <t>PS-112</t>
  </si>
  <si>
    <t>PS-113</t>
  </si>
  <si>
    <t>PS-114</t>
  </si>
  <si>
    <t>PS-130</t>
  </si>
  <si>
    <t>PS-84</t>
  </si>
  <si>
    <t>PS-89</t>
  </si>
  <si>
    <t>Sysco Full Line Catalog</t>
  </si>
  <si>
    <t>PS-32 SYS</t>
  </si>
  <si>
    <t>PS-86 SYS</t>
  </si>
  <si>
    <t>PS-95 SYS</t>
  </si>
  <si>
    <t>PS-118</t>
  </si>
  <si>
    <t>PS-24</t>
  </si>
  <si>
    <t>Ben E. Keith Panhandlers Products Sheet</t>
  </si>
  <si>
    <t>CB-900CW</t>
  </si>
  <si>
    <t>Saddle Pack Holders for PB/SB8.5</t>
  </si>
  <si>
    <t>CB-900DW</t>
  </si>
  <si>
    <t>Saddle Pack Holders for PB/D100</t>
  </si>
  <si>
    <t>NG-8</t>
  </si>
  <si>
    <t>KIT-120</t>
  </si>
  <si>
    <t>Dirty Jobs Dirt Cheap Kit</t>
  </si>
  <si>
    <t>ZG-1</t>
  </si>
  <si>
    <t>BP-1</t>
  </si>
  <si>
    <t>LD-1</t>
  </si>
  <si>
    <t>High Density Sandwich Bags Kit</t>
  </si>
  <si>
    <t>Size</t>
  </si>
  <si>
    <t>SAMPLES, COLLATERAL &amp; TRAINING MATERIALS ORDER GUIDE</t>
  </si>
  <si>
    <t>NAME</t>
  </si>
  <si>
    <t>ABBREVIATION</t>
  </si>
  <si>
    <t>DISPENSER</t>
  </si>
  <si>
    <t>DP</t>
  </si>
  <si>
    <t>Inner Box</t>
  </si>
  <si>
    <t>CASE</t>
  </si>
  <si>
    <t>CS</t>
  </si>
  <si>
    <t>Full Case</t>
  </si>
  <si>
    <t>SADDLE PACK</t>
  </si>
  <si>
    <t>SP</t>
  </si>
  <si>
    <t>200 bags per saddle pack</t>
  </si>
  <si>
    <t>EACH</t>
  </si>
  <si>
    <t>EA</t>
  </si>
  <si>
    <t>1 single item</t>
  </si>
  <si>
    <t>MASTER CASE</t>
  </si>
  <si>
    <t>KNOCK DOWN</t>
  </si>
  <si>
    <t>Knock down</t>
  </si>
  <si>
    <t xml:space="preserve">Empty case, broken down  </t>
  </si>
  <si>
    <t>ROLL</t>
  </si>
  <si>
    <t>RL</t>
  </si>
  <si>
    <t>FLAT PACK</t>
  </si>
  <si>
    <t>FP</t>
  </si>
  <si>
    <t>Stacked, loose bags (not saddle packs)</t>
  </si>
  <si>
    <t>Email:</t>
  </si>
  <si>
    <t>Date Required:</t>
  </si>
  <si>
    <t>City:</t>
  </si>
  <si>
    <t>Name of Show:</t>
  </si>
  <si>
    <t>Date of Show:</t>
  </si>
  <si>
    <t>Samples for:</t>
  </si>
  <si>
    <t>Handgards Samples Contact Information:</t>
  </si>
  <si>
    <t>samples@handgards.com</t>
  </si>
  <si>
    <t xml:space="preserve">(915)779-6606 </t>
  </si>
  <si>
    <t>MC</t>
  </si>
  <si>
    <t>Not available in all products  (subway/quick serve glove/aprons)</t>
  </si>
  <si>
    <t>HANDGARDS COMPLETE FOODSHOW / TRADE SHOW SET UP</t>
  </si>
  <si>
    <t>HOLDERS FOR DISPENSERS</t>
  </si>
  <si>
    <t>REQUIRED INFORMATION</t>
  </si>
  <si>
    <t>Type</t>
  </si>
  <si>
    <t>Description</t>
  </si>
  <si>
    <t>Brand</t>
  </si>
  <si>
    <t>Model</t>
  </si>
  <si>
    <t>Case Qty</t>
  </si>
  <si>
    <t>Color</t>
  </si>
  <si>
    <t>Poly</t>
  </si>
  <si>
    <t>Clear</t>
  </si>
  <si>
    <t>S</t>
  </si>
  <si>
    <t>None</t>
  </si>
  <si>
    <t>M</t>
  </si>
  <si>
    <t>L</t>
  </si>
  <si>
    <t>XL</t>
  </si>
  <si>
    <t>1/250</t>
  </si>
  <si>
    <t>Handgards</t>
  </si>
  <si>
    <t>6/1</t>
  </si>
  <si>
    <t>White</t>
  </si>
  <si>
    <t>CUT 12/1</t>
  </si>
  <si>
    <t>12/1</t>
  </si>
  <si>
    <t>Synthetic</t>
  </si>
  <si>
    <t>Synthetic Disposable Gloves with Aloe</t>
  </si>
  <si>
    <t>4/100</t>
  </si>
  <si>
    <t>Green</t>
  </si>
  <si>
    <t>Poly Disposable Gloves</t>
  </si>
  <si>
    <t>10/100</t>
  </si>
  <si>
    <t>ERE 1/250</t>
  </si>
  <si>
    <t>MRE 1/250</t>
  </si>
  <si>
    <t>QUICKSERVE CPE IMP</t>
  </si>
  <si>
    <t>20/50</t>
  </si>
  <si>
    <t>Valugards</t>
  </si>
  <si>
    <t>QUICKSERVE HD BLUE</t>
  </si>
  <si>
    <t>Blue</t>
  </si>
  <si>
    <t>VAL 10/10/100</t>
  </si>
  <si>
    <t>10/10/100</t>
  </si>
  <si>
    <t>VAL 10/500</t>
  </si>
  <si>
    <t>10/500</t>
  </si>
  <si>
    <t>VAL 4/500</t>
  </si>
  <si>
    <t>4/500</t>
  </si>
  <si>
    <t>VAL OEG 4/200</t>
  </si>
  <si>
    <t>4/200</t>
  </si>
  <si>
    <t>Yellow</t>
  </si>
  <si>
    <t>Blurple</t>
  </si>
  <si>
    <t>Synthetic Disposable Gloves</t>
  </si>
  <si>
    <t>Latex</t>
  </si>
  <si>
    <t>Latex Disposable Gloves</t>
  </si>
  <si>
    <t>Ivory</t>
  </si>
  <si>
    <t>LTX 4/12-YL</t>
  </si>
  <si>
    <t>4/12</t>
  </si>
  <si>
    <t>LTX 4/12-OL</t>
  </si>
  <si>
    <t>Orange</t>
  </si>
  <si>
    <t>Nitrile</t>
  </si>
  <si>
    <t>NIT 12/1-12G</t>
  </si>
  <si>
    <t>NIT 12/1-19G</t>
  </si>
  <si>
    <t>Vinyl</t>
  </si>
  <si>
    <t>Examgards</t>
  </si>
  <si>
    <t>PVC EXAM 10/100 PF</t>
  </si>
  <si>
    <t>LTX EXAM 10/100 PF</t>
  </si>
  <si>
    <t>Red</t>
  </si>
  <si>
    <t>Vinyl Disposable Gloves</t>
  </si>
  <si>
    <t>Print Color</t>
  </si>
  <si>
    <t>Closure</t>
  </si>
  <si>
    <t>6.5 x 7</t>
  </si>
  <si>
    <t>Full Saddle</t>
  </si>
  <si>
    <t>Brown</t>
  </si>
  <si>
    <t>7 x 7</t>
  </si>
  <si>
    <t>Flat Pack</t>
  </si>
  <si>
    <t>LD5.5</t>
  </si>
  <si>
    <t>Roll Pack</t>
  </si>
  <si>
    <t>LD68</t>
  </si>
  <si>
    <t>6 x 8</t>
  </si>
  <si>
    <t>LD428</t>
  </si>
  <si>
    <t>4 x 2 x 8</t>
  </si>
  <si>
    <t>LD4212</t>
  </si>
  <si>
    <t>4 x 2 x 12</t>
  </si>
  <si>
    <t>LD5418</t>
  </si>
  <si>
    <t>5 x 4.5 x 18</t>
  </si>
  <si>
    <t>LD6312</t>
  </si>
  <si>
    <t>6 x 3 x 12</t>
  </si>
  <si>
    <t>LD6315</t>
  </si>
  <si>
    <t>6 x 3 x 15</t>
  </si>
  <si>
    <t>LD8315</t>
  </si>
  <si>
    <t>8 x 3 x 15</t>
  </si>
  <si>
    <t>LD8418</t>
  </si>
  <si>
    <t>8 x 4 x 18</t>
  </si>
  <si>
    <t>LD10824</t>
  </si>
  <si>
    <t>10 x 8 x 24</t>
  </si>
  <si>
    <t>LD12830</t>
  </si>
  <si>
    <t>12 x 8 x 30</t>
  </si>
  <si>
    <t>10 x 14</t>
  </si>
  <si>
    <t>18 x 24</t>
  </si>
  <si>
    <t>LDR1824</t>
  </si>
  <si>
    <t>SB40</t>
  </si>
  <si>
    <t>4 x 4.75</t>
  </si>
  <si>
    <t>SB5.5</t>
  </si>
  <si>
    <t>5.5 x 5.5</t>
  </si>
  <si>
    <t>SB7.5</t>
  </si>
  <si>
    <t>6.5 x 7.5</t>
  </si>
  <si>
    <t>SB8.5 CB</t>
  </si>
  <si>
    <t>SB8.5 CK</t>
  </si>
  <si>
    <t>Rust</t>
  </si>
  <si>
    <t>SB8.5</t>
  </si>
  <si>
    <t>Solid Band</t>
  </si>
  <si>
    <t>SB9.5</t>
  </si>
  <si>
    <t>7.5 x 7.5</t>
  </si>
  <si>
    <t>D50</t>
  </si>
  <si>
    <t>8.5 x 8.5</t>
  </si>
  <si>
    <t>D90</t>
  </si>
  <si>
    <t>D190</t>
  </si>
  <si>
    <t>10 x 8.5</t>
  </si>
  <si>
    <t>D100</t>
  </si>
  <si>
    <t>HD8</t>
  </si>
  <si>
    <t>5.25 x 8</t>
  </si>
  <si>
    <t>HD10</t>
  </si>
  <si>
    <t>5.25 x 10</t>
  </si>
  <si>
    <t>HD4.5</t>
  </si>
  <si>
    <t>8.5 x 4.5</t>
  </si>
  <si>
    <t>DB30E</t>
  </si>
  <si>
    <t>7 x 12</t>
  </si>
  <si>
    <t>FB18</t>
  </si>
  <si>
    <t>18 x 18</t>
  </si>
  <si>
    <t>PP20</t>
  </si>
  <si>
    <t>8.5 x 12</t>
  </si>
  <si>
    <t>SW10</t>
  </si>
  <si>
    <t>3.5 x 10.75</t>
  </si>
  <si>
    <t>SW25</t>
  </si>
  <si>
    <t>3.5 x 10</t>
  </si>
  <si>
    <t>VAL SB 10X11 YL</t>
  </si>
  <si>
    <t>10 x 11</t>
  </si>
  <si>
    <t>VAL SB 10X11 CLR</t>
  </si>
  <si>
    <t>FB9 RM</t>
  </si>
  <si>
    <t>6.5 x 9</t>
  </si>
  <si>
    <t>Twist Tie</t>
  </si>
  <si>
    <t>FB14 RM</t>
  </si>
  <si>
    <t>FB18 RM</t>
  </si>
  <si>
    <t>12 x 18</t>
  </si>
  <si>
    <t>FB24 RM</t>
  </si>
  <si>
    <t>FB30 RM</t>
  </si>
  <si>
    <t>18 x 30</t>
  </si>
  <si>
    <t>FB37 RM</t>
  </si>
  <si>
    <t>27 x 37</t>
  </si>
  <si>
    <t>RP8052</t>
  </si>
  <si>
    <t>PB8.5SU</t>
  </si>
  <si>
    <t>Black</t>
  </si>
  <si>
    <t>PB8.5MO</t>
  </si>
  <si>
    <t>PB8.5TU</t>
  </si>
  <si>
    <t>PB8.5WE</t>
  </si>
  <si>
    <t>PB8.5TH</t>
  </si>
  <si>
    <t>PB8.5FR</t>
  </si>
  <si>
    <t>PB8.5SA</t>
  </si>
  <si>
    <t>7 Days</t>
  </si>
  <si>
    <t>VAL PB50 MO</t>
  </si>
  <si>
    <t>VAL PB50 TU</t>
  </si>
  <si>
    <t>VAL PB50 WE</t>
  </si>
  <si>
    <t>VAL PB50 TH</t>
  </si>
  <si>
    <t>VAL PB50 FR</t>
  </si>
  <si>
    <t>VAL PB50 SA</t>
  </si>
  <si>
    <t>VAL PB50 SU</t>
  </si>
  <si>
    <t>PB8.5T</t>
  </si>
  <si>
    <t>ZG6</t>
  </si>
  <si>
    <t>6.5 x 6</t>
  </si>
  <si>
    <t>ZG32</t>
  </si>
  <si>
    <t>7 x 8</t>
  </si>
  <si>
    <t>ZG128</t>
  </si>
  <si>
    <t>10.5 x 10.5</t>
  </si>
  <si>
    <t>ZG256</t>
  </si>
  <si>
    <t>13 x 15.5</t>
  </si>
  <si>
    <t>ZG 6 FRZR</t>
  </si>
  <si>
    <t>ZG 32 FRZR</t>
  </si>
  <si>
    <t>ZG 128 FRZR</t>
  </si>
  <si>
    <t>ZG 256 FRZR</t>
  </si>
  <si>
    <t>SZ 32</t>
  </si>
  <si>
    <t>PackType</t>
  </si>
  <si>
    <t>12/2</t>
  </si>
  <si>
    <t>Valugards Latex Disposable Gloves</t>
  </si>
  <si>
    <t>Input</t>
  </si>
  <si>
    <t>Qty</t>
  </si>
  <si>
    <t>Enter Products Here</t>
  </si>
  <si>
    <t>Case Pack</t>
  </si>
  <si>
    <t>Model #</t>
  </si>
  <si>
    <t>Reliance</t>
  </si>
  <si>
    <t>High Density Deli Bag</t>
  </si>
  <si>
    <t>High Density Doggie Bag</t>
  </si>
  <si>
    <t>High Density Ice Bag</t>
  </si>
  <si>
    <t>High Density Pizza Bag</t>
  </si>
  <si>
    <t>Tuffgards</t>
  </si>
  <si>
    <t>Low Density Sandwich Bags</t>
  </si>
  <si>
    <t>ZipGards</t>
  </si>
  <si>
    <t>OPL34X12</t>
  </si>
  <si>
    <t>OPL34X16</t>
  </si>
  <si>
    <t>OPL24X12</t>
  </si>
  <si>
    <t>OPL19.5X10</t>
  </si>
  <si>
    <t>OPL15X12</t>
  </si>
  <si>
    <t>OPL18X14</t>
  </si>
  <si>
    <t>OPL18X24</t>
  </si>
  <si>
    <t>PanHandlers</t>
  </si>
  <si>
    <t>34 x 12</t>
  </si>
  <si>
    <t>34 x 16</t>
  </si>
  <si>
    <t>24 x 12</t>
  </si>
  <si>
    <t>19.5 x 10</t>
  </si>
  <si>
    <t>15 x 12</t>
  </si>
  <si>
    <t>18 x 14</t>
  </si>
  <si>
    <t>34 x 18</t>
  </si>
  <si>
    <t>20 x 18</t>
  </si>
  <si>
    <t>19 x 14</t>
  </si>
  <si>
    <t>23 x 14</t>
  </si>
  <si>
    <t>ORB24X17</t>
  </si>
  <si>
    <t>ORB34X25</t>
  </si>
  <si>
    <t>24 x 17</t>
  </si>
  <si>
    <t>34 x 25</t>
  </si>
  <si>
    <t>SPL34X25</t>
  </si>
  <si>
    <t>SPL24X12</t>
  </si>
  <si>
    <t>SPL24X17</t>
  </si>
  <si>
    <t>SPL19.5X10</t>
  </si>
  <si>
    <t>SPL15X12</t>
  </si>
  <si>
    <t>SPL18X14</t>
  </si>
  <si>
    <t>10.5 x 11</t>
  </si>
  <si>
    <t>21 x 6 x 35</t>
  </si>
  <si>
    <t>0647469</t>
  </si>
  <si>
    <t>0647432</t>
  </si>
  <si>
    <t>0647455</t>
  </si>
  <si>
    <t>0647497</t>
  </si>
  <si>
    <t>0647505</t>
  </si>
  <si>
    <t>5330709</t>
  </si>
  <si>
    <t>5330774</t>
  </si>
  <si>
    <t>4022307</t>
  </si>
  <si>
    <t>4358990</t>
  </si>
  <si>
    <t>5330733</t>
  </si>
  <si>
    <t>7861895</t>
  </si>
  <si>
    <t>7862002</t>
  </si>
  <si>
    <t>AHSC</t>
  </si>
  <si>
    <t>AHSW</t>
  </si>
  <si>
    <t>AHEW</t>
  </si>
  <si>
    <t>AMSW</t>
  </si>
  <si>
    <t>AMEW</t>
  </si>
  <si>
    <t>AMEC</t>
  </si>
  <si>
    <t>AMSC</t>
  </si>
  <si>
    <t>ALEW</t>
  </si>
  <si>
    <t>ALSW</t>
  </si>
  <si>
    <t>28 x 46</t>
  </si>
  <si>
    <t>1/100</t>
  </si>
  <si>
    <t>1/200</t>
  </si>
  <si>
    <t>Neatgards</t>
  </si>
  <si>
    <t>VAL2442</t>
  </si>
  <si>
    <t>VAL2846</t>
  </si>
  <si>
    <t>24 x 42</t>
  </si>
  <si>
    <t>ABW</t>
  </si>
  <si>
    <t>ABL</t>
  </si>
  <si>
    <t>AB</t>
  </si>
  <si>
    <t>15.5 x 20</t>
  </si>
  <si>
    <t>15 x 19.75</t>
  </si>
  <si>
    <t>1/500</t>
  </si>
  <si>
    <t>Print</t>
  </si>
  <si>
    <t>Lobster</t>
  </si>
  <si>
    <t>Red Gingham</t>
  </si>
  <si>
    <t>CB4</t>
  </si>
  <si>
    <t>10.5 x 15</t>
  </si>
  <si>
    <t>Stock Print</t>
  </si>
  <si>
    <t>AHSR</t>
  </si>
  <si>
    <t>AHSY</t>
  </si>
  <si>
    <t>1/50</t>
  </si>
  <si>
    <t>ADDITIONAL ITEMS NEEDED- See tabs for specific product entry, use this for Special Items</t>
  </si>
  <si>
    <t>tabs</t>
  </si>
  <si>
    <t>HGI Gloves</t>
  </si>
  <si>
    <t>HGI Food Storage</t>
  </si>
  <si>
    <t>HGI Apparel</t>
  </si>
  <si>
    <t>Sysco Gloves</t>
  </si>
  <si>
    <t xml:space="preserve">Sysco Food Storage </t>
  </si>
  <si>
    <t>Sysco Apparel</t>
  </si>
  <si>
    <t>PH-1</t>
  </si>
  <si>
    <t>Panhandlers OPL/SPL/ORB Kit</t>
  </si>
  <si>
    <t>0952061</t>
  </si>
  <si>
    <t>0952073</t>
  </si>
  <si>
    <t>0952089</t>
  </si>
  <si>
    <t>0951980</t>
  </si>
  <si>
    <t>0951998</t>
  </si>
  <si>
    <t>0952004</t>
  </si>
  <si>
    <t>0952018</t>
  </si>
  <si>
    <t>0951956</t>
  </si>
  <si>
    <t>0951968</t>
  </si>
  <si>
    <t>0951976</t>
  </si>
  <si>
    <t>0951915</t>
  </si>
  <si>
    <t>0951923</t>
  </si>
  <si>
    <t>0951931</t>
  </si>
  <si>
    <t>0951949</t>
  </si>
  <si>
    <t>First Mark</t>
  </si>
  <si>
    <t>BEK</t>
  </si>
  <si>
    <t>PS-186</t>
  </si>
  <si>
    <t>PS-187</t>
  </si>
  <si>
    <t>PS-183</t>
  </si>
  <si>
    <t>PS-166</t>
  </si>
  <si>
    <t>Neatgards Apparel Sheet</t>
  </si>
  <si>
    <t>ZipGards Reclosable Bags Sheet</t>
  </si>
  <si>
    <t>PS-178</t>
  </si>
  <si>
    <t>HGI Poly Glove Kit</t>
  </si>
  <si>
    <t>KIT-153</t>
  </si>
  <si>
    <t>KIT-151</t>
  </si>
  <si>
    <t>KIT-152</t>
  </si>
  <si>
    <t>PS-177</t>
  </si>
  <si>
    <t>PS-179</t>
  </si>
  <si>
    <t>PS-180</t>
  </si>
  <si>
    <t>PS-176</t>
  </si>
  <si>
    <t>PS-162</t>
  </si>
  <si>
    <t>Sysco Latex Alternative (Sysco Items)</t>
  </si>
  <si>
    <t>PS-191</t>
  </si>
  <si>
    <t>PS-192</t>
  </si>
  <si>
    <t>PS-193</t>
  </si>
  <si>
    <t>PS-145</t>
  </si>
  <si>
    <t>QSG - QuickServe Holders</t>
  </si>
  <si>
    <t>PS-188</t>
  </si>
  <si>
    <t>High Density Sandwich Bags Sheet</t>
  </si>
  <si>
    <t>Low Density Storage Bags Sheet</t>
  </si>
  <si>
    <t>HGI Nitrile Blue Glove Kit</t>
  </si>
  <si>
    <t>PS-196</t>
  </si>
  <si>
    <t>High Density Preportion Variety Bags Kit</t>
  </si>
  <si>
    <t>PS-197</t>
  </si>
  <si>
    <t>PS-208</t>
  </si>
  <si>
    <t>KIT-208</t>
  </si>
  <si>
    <t>Saddle Pack (SP)</t>
  </si>
  <si>
    <t>Header (HD)</t>
  </si>
  <si>
    <t>PS-300</t>
  </si>
  <si>
    <t>KIT-300</t>
  </si>
  <si>
    <t>PS-206</t>
  </si>
  <si>
    <t>PS-207</t>
  </si>
  <si>
    <t>PS-175</t>
  </si>
  <si>
    <t>PS-200</t>
  </si>
  <si>
    <t>PS-159</t>
  </si>
  <si>
    <t>KIT-95</t>
  </si>
  <si>
    <t>KIT-47</t>
  </si>
  <si>
    <t>KIT-48</t>
  </si>
  <si>
    <t>KIT-56</t>
  </si>
  <si>
    <t>KIT-58</t>
  </si>
  <si>
    <t>KIT-60</t>
  </si>
  <si>
    <t>KIT-61</t>
  </si>
  <si>
    <t>KIT-62</t>
  </si>
  <si>
    <t>KIT-175</t>
  </si>
  <si>
    <t>PS-304</t>
  </si>
  <si>
    <t>KIT-304</t>
  </si>
  <si>
    <t>SADDLE PACK (SP)</t>
  </si>
  <si>
    <t>HEADER (HD)</t>
  </si>
  <si>
    <t>PAIR (PR)</t>
  </si>
  <si>
    <t>EACH (EA)</t>
  </si>
  <si>
    <t>HGI Item Number</t>
  </si>
  <si>
    <t>Label</t>
  </si>
  <si>
    <t>Prod Description</t>
  </si>
  <si>
    <t>Cust/Comp Case Pack</t>
  </si>
  <si>
    <t>Product Type</t>
  </si>
  <si>
    <t>Cuff Type</t>
  </si>
  <si>
    <t>Length</t>
  </si>
  <si>
    <t>PP/PF</t>
  </si>
  <si>
    <t>Bag Type</t>
  </si>
  <si>
    <t>Accessory</t>
  </si>
  <si>
    <t>2/1</t>
  </si>
  <si>
    <t>Wire Glove Dispenser Holder</t>
  </si>
  <si>
    <t/>
  </si>
  <si>
    <t>303981010 - Handgards - Accessory - LGHW - 10.25 x 5.25 x 3.5 - Wire Glove Dispenser Holder</t>
  </si>
  <si>
    <t>Sysco</t>
  </si>
  <si>
    <t>303981012</t>
  </si>
  <si>
    <t>6 x 6 x 11.5</t>
  </si>
  <si>
    <t>Saddle Pack Dispensing Holders</t>
  </si>
  <si>
    <t>Saddle Pack Wire Dispenser Holder</t>
  </si>
  <si>
    <t>303981012 - Handgards - Accessory - CB-900CW - 6 x 6 x 11.5 - Saddle Pack Dispensing Holders</t>
  </si>
  <si>
    <t>303981013</t>
  </si>
  <si>
    <t>6 x 9 x 11.5</t>
  </si>
  <si>
    <t>303981013 - Handgards - Accessory - CB-900DW - 6 x 9 x 11.5 - Saddle Pack Dispensing Holders</t>
  </si>
  <si>
    <t>303577561</t>
  </si>
  <si>
    <t>Apparel</t>
  </si>
  <si>
    <t>NeatGards</t>
  </si>
  <si>
    <t>Low Density Embossed Adult Bibs</t>
  </si>
  <si>
    <t>Low Density Poly Bibs</t>
  </si>
  <si>
    <t>303577561 - Handgards - Apparel - AB - 15 x 19.75 - Low Density Embossed Adult Bibs</t>
  </si>
  <si>
    <t>303578501</t>
  </si>
  <si>
    <t>Plain</t>
  </si>
  <si>
    <t>303578501 - Handgards - Apparel - ABW - 15.5 x 20 - Low Density Embossed Adult Bibs</t>
  </si>
  <si>
    <t>303578502</t>
  </si>
  <si>
    <t>Low Density Embossed Adult Bibs-Lobster</t>
  </si>
  <si>
    <t>303578502 - Handgards - Apparel - ABL - 15.5 x 20 - Low Density Embossed Adult Bibs-Lobster</t>
  </si>
  <si>
    <t>SYS Classic</t>
  </si>
  <si>
    <t>303578506</t>
  </si>
  <si>
    <t>5330915</t>
  </si>
  <si>
    <t>303578502 - Sysco - Apparel - ABL - 15.5 x 20 - Low Density Embossed Adult Bibs-Lobster</t>
  </si>
  <si>
    <t>303578505</t>
  </si>
  <si>
    <t>ABC</t>
  </si>
  <si>
    <t>Crab</t>
  </si>
  <si>
    <t>Various</t>
  </si>
  <si>
    <t>303578505 - Handgards - Apparel - ABC - 15.5 x 20 - Low Density Embossed Adult Bibs</t>
  </si>
  <si>
    <t>303578521</t>
  </si>
  <si>
    <t>Low Density Embossed Child Bibs</t>
  </si>
  <si>
    <t>303578521 - Handgards - Apparel - CB4 - 10.5 x 15 - Low Density Embossed Child Bibs</t>
  </si>
  <si>
    <t>303764019</t>
  </si>
  <si>
    <t>Medium Duty Embossed Apron</t>
  </si>
  <si>
    <t>Low Density Poly Aprons</t>
  </si>
  <si>
    <t>303764019 - Handgards - Apparel - AMEC - 28 x 46 - Medium Duty Embossed Apron</t>
  </si>
  <si>
    <t>303764054</t>
  </si>
  <si>
    <t>883628</t>
  </si>
  <si>
    <t>303764019 - BEK - Apparel - AMEC - 28 x 46 - Medium Duty Embossed Apron</t>
  </si>
  <si>
    <t>303764020</t>
  </si>
  <si>
    <t>303764020 - Handgards - Apparel - AMEW - 28 x 46 - Medium Duty Embossed Apron</t>
  </si>
  <si>
    <t>303764041</t>
  </si>
  <si>
    <t>253655</t>
  </si>
  <si>
    <t>303764020 - PFS - Apparel - AMEW - 28 x 46 - Medium Duty Embossed Apron</t>
  </si>
  <si>
    <t>883617</t>
  </si>
  <si>
    <t>303764020 - BEK - Apparel - AMEW - 28 x 46 - Medium Duty Embossed Apron</t>
  </si>
  <si>
    <t>303764808</t>
  </si>
  <si>
    <t>5330873</t>
  </si>
  <si>
    <t>5/100</t>
  </si>
  <si>
    <t>303764020 - Sysco - Apparel - AMEW - 28 x 46 - Medium Duty Embossed Apron</t>
  </si>
  <si>
    <t>303764021</t>
  </si>
  <si>
    <t>Light Duty Embossed Apron</t>
  </si>
  <si>
    <t>303764021 - Handgards - Apparel - ALEW - 28 x 46 - Light Duty Embossed Apron</t>
  </si>
  <si>
    <t>303764022</t>
  </si>
  <si>
    <t>Heavy Duty Embossed Apron</t>
  </si>
  <si>
    <t>303764022 - Handgards - Apparel - AHEW - 28 x 46 - Heavy Duty Embossed Apron</t>
  </si>
  <si>
    <t>303764053</t>
  </si>
  <si>
    <t>883604</t>
  </si>
  <si>
    <t>303764022 - BEK - Apparel - AHEW - 28 x 46 - Heavy Duty Embossed Apron</t>
  </si>
  <si>
    <t>303764613</t>
  </si>
  <si>
    <t>5330899</t>
  </si>
  <si>
    <t>303764022 - Sysco - Apparel - AHEW - 28 x 46 - Heavy Duty Embossed Apron</t>
  </si>
  <si>
    <t>303764042</t>
  </si>
  <si>
    <t>253654</t>
  </si>
  <si>
    <t>303764022 - PFS - Apparel - AHEW - 28 x 46 - Heavy Duty Embossed Apron</t>
  </si>
  <si>
    <t>303764023</t>
  </si>
  <si>
    <t>Heavy Duty Smooth Apron</t>
  </si>
  <si>
    <t>303764023 - Handgards - Apparel - AHSC - 28 x 46 - Heavy Duty Smooth Apron</t>
  </si>
  <si>
    <t>303764024</t>
  </si>
  <si>
    <t>Medium Duty Smooth Apron</t>
  </si>
  <si>
    <t>303764024 - Handgards - Apparel - AMSC - 28 x 46 - Medium Duty Smooth Apron</t>
  </si>
  <si>
    <t>303764025</t>
  </si>
  <si>
    <t>303764025 - Handgards - Apparel - AMSW - 28 x 46 - Medium Duty Smooth Apron</t>
  </si>
  <si>
    <t>303765607</t>
  </si>
  <si>
    <t>5330881</t>
  </si>
  <si>
    <t>303764025 - Sysco - Apparel - AMSW - 28 x 46 - Medium Duty Smooth Apron</t>
  </si>
  <si>
    <t>303764052</t>
  </si>
  <si>
    <t>883615</t>
  </si>
  <si>
    <t>303764026</t>
  </si>
  <si>
    <t>Light Duty Smooth Apron</t>
  </si>
  <si>
    <t>303764026 - Handgards - Apparel - ALSW - 28 x 46 - Light Duty Smooth Apron</t>
  </si>
  <si>
    <t>303766407</t>
  </si>
  <si>
    <t>5330717</t>
  </si>
  <si>
    <t>303764026 - Sysco - Apparel - ALSW - 28 x 46 - Light Duty Smooth Apron</t>
  </si>
  <si>
    <t>303764027</t>
  </si>
  <si>
    <t>303764027 - Handgards - Apparel - AHSW - 28 x 46 - Heavy Duty Smooth Apron</t>
  </si>
  <si>
    <t>303764830</t>
  </si>
  <si>
    <t>303764830 - Handgards - Apparel - AHSR - 28 x 46 - Heavy Duty Smooth Apron</t>
  </si>
  <si>
    <t>303764832</t>
  </si>
  <si>
    <t>303764832 - Handgards - Apparel - AHSY - 28 x 46 - Heavy Duty Smooth Apron</t>
  </si>
  <si>
    <t>304663100</t>
  </si>
  <si>
    <t>Light Duty Embossed Apron - Economy</t>
  </si>
  <si>
    <t>304663100 - Handgards - Apparel - VAL2442 - 24 x 42 - Light Duty Embossed Apron - Economy</t>
  </si>
  <si>
    <t>304663104</t>
  </si>
  <si>
    <t>304663104 - Handgards - Apparel - VAL2846 - 28 x 46 - Light Duty Embossed Apron - Economy</t>
  </si>
  <si>
    <t>Silver Source</t>
  </si>
  <si>
    <t>304663114</t>
  </si>
  <si>
    <t>253656</t>
  </si>
  <si>
    <t>304663122</t>
  </si>
  <si>
    <t>AP 2442</t>
  </si>
  <si>
    <t>304663122 - Handgards - Apparel - AP 2442 - 24 x 42 - Medium Duty Embossed Apron</t>
  </si>
  <si>
    <t>303678659</t>
  </si>
  <si>
    <t>Bags</t>
  </si>
  <si>
    <t>TuffGards</t>
  </si>
  <si>
    <t>1/2000</t>
  </si>
  <si>
    <t>High Density Specialty Bag - Food Plate</t>
  </si>
  <si>
    <t>High Density Food Storage Bag</t>
  </si>
  <si>
    <t>"Food Plate"</t>
  </si>
  <si>
    <t>1½" Flip Lock</t>
  </si>
  <si>
    <t>303678659 - Handgards - Bags - SB8.5 - 6.5 x 7 - High Density Specialty Bag - Food Plate</t>
  </si>
  <si>
    <t>303678904</t>
  </si>
  <si>
    <t>High Density Specialty Bag</t>
  </si>
  <si>
    <t>2" Flip Lock</t>
  </si>
  <si>
    <t>303678904 - Handgards - Bags - D50 - 8.5 x 8.5 - High Density Deli Bag</t>
  </si>
  <si>
    <t>Valugards High Density Random Print Portion Bags</t>
  </si>
  <si>
    <t>High Density Preportion bags</t>
  </si>
  <si>
    <t>"Sunday"</t>
  </si>
  <si>
    <t>303679040 - Handgards - Bags - VAL PB8.5 SU - 5.5 x 5.5 - Valugards High Density Random Print Portion Bags</t>
  </si>
  <si>
    <t>"Monday"</t>
  </si>
  <si>
    <t>303679041 - Handgards - Bags - VAL PB8.5 MO - 5.5 x 5.5 - Valugards High Density Random Print Portion Bags</t>
  </si>
  <si>
    <t>"Tuesday"</t>
  </si>
  <si>
    <t>303679042 - Handgards - Bags - VAL PB8.5 TU - 5.5 x 5.5 - Valugards High Density Random Print Portion Bags</t>
  </si>
  <si>
    <t>"Wednesday'</t>
  </si>
  <si>
    <t>303679043 - Handgards - Bags - VAL PB8.5 WE - 5.5 x 5.5 - Valugards High Density Random Print Portion Bags</t>
  </si>
  <si>
    <t>"Thursday"</t>
  </si>
  <si>
    <t>303679044 - Handgards - Bags - VAL PB8.5 TH - 5.5 x 5.5 - Valugards High Density Random Print Portion Bags</t>
  </si>
  <si>
    <t>"Friday"</t>
  </si>
  <si>
    <t>303679045 - Handgards - Bags - VAL PB8.5 FR - 5.5 x 5.5 - Valugards High Density Random Print Portion Bags</t>
  </si>
  <si>
    <t>"Saturday"</t>
  </si>
  <si>
    <t>303679046 - Handgards - Bags - VAL PB8.5 SA - 5.5 x 5.5 - Valugards High Density Random Print Portion Bags</t>
  </si>
  <si>
    <t>303679212</t>
  </si>
  <si>
    <t>1/1000</t>
  </si>
  <si>
    <t>"Don't Forget Me"</t>
  </si>
  <si>
    <t>303679212 - Handgards - Bags - DB30E - 7 x 12 - High Density Doggie Bag</t>
  </si>
  <si>
    <t>303679353</t>
  </si>
  <si>
    <t>High Density Deli Sandwich Bags</t>
  </si>
  <si>
    <t>"Deli Fresh"</t>
  </si>
  <si>
    <t>Red/Gr/Gld</t>
  </si>
  <si>
    <t>303679353 - Handgards - Bags - D190 - 10 x 8.5 - High Density Deli Sandwich Bags</t>
  </si>
  <si>
    <t>303679580</t>
  </si>
  <si>
    <t>High Density Sandwich Bags</t>
  </si>
  <si>
    <t>303679580 - Handgards - Bags - SB9.5 - 7.5 x 7.5 - High Density Sandwich Bags</t>
  </si>
  <si>
    <t>303679591</t>
  </si>
  <si>
    <t>"Chicken Sandwich"</t>
  </si>
  <si>
    <t>1¾" Flip Lock</t>
  </si>
  <si>
    <t>303679591 - Handgards - Bags - SB8.5 CK - 6.5 x 7 - High Density Sandwich Bags</t>
  </si>
  <si>
    <t>303679592</t>
  </si>
  <si>
    <t>High Density Hot Dog Bag</t>
  </si>
  <si>
    <t>303679592 - Handgards - Bags - HD8 - 5.25 x 8 - High Density Hot Dog Bag</t>
  </si>
  <si>
    <t>303679597</t>
  </si>
  <si>
    <t>2½" Flip Lock</t>
  </si>
  <si>
    <t>303679597 - Handgards - Bags - HD4.5 - 8.5 x 4.5 - High Density Hot Dog Bag</t>
  </si>
  <si>
    <t>303679599</t>
  </si>
  <si>
    <t>SB8.5HB</t>
  </si>
  <si>
    <t>"Hamburger"</t>
  </si>
  <si>
    <t>303679599 - Handgards - Bags - SB8.5HB - 6.5 x 7 - High Density Sandwich Bags</t>
  </si>
  <si>
    <t>303679600</t>
  </si>
  <si>
    <t>"Cheeseburger"</t>
  </si>
  <si>
    <t>303679600 - Handgards - Bags - SB8.5 CB - 6.5 x 7 - High Density Sandwich Bags</t>
  </si>
  <si>
    <t>303679606</t>
  </si>
  <si>
    <t>303679606 - Handgards - Bags - D100 - 10 x 8.5 - High Density Deli Sandwich Bags</t>
  </si>
  <si>
    <t>303679613</t>
  </si>
  <si>
    <t>SB5.6CE</t>
  </si>
  <si>
    <t>High Density Cookie Bags</t>
  </si>
  <si>
    <t>303679613 - Handgards - Bags - SB5.6CE - 5.5 x 5.5 - High Density Cookie Bags</t>
  </si>
  <si>
    <t>303679722</t>
  </si>
  <si>
    <t>303679613 - Sysco - Bags - SB5.6CE - 5.5 x 5.5 - High Density Cookie Bags</t>
  </si>
  <si>
    <t>303679614</t>
  </si>
  <si>
    <t>303679614 - Handgards - Bags - HD10 - 5.25 x 10 - High Density Hot Dog Bag</t>
  </si>
  <si>
    <t>303679616</t>
  </si>
  <si>
    <t>SB8.5R</t>
  </si>
  <si>
    <t>303679617</t>
  </si>
  <si>
    <t>SB8.5B</t>
  </si>
  <si>
    <t>303679617 - Handgards - Bags - SB8.5B - 6.5 x 7 - High Density Sandwich Bags</t>
  </si>
  <si>
    <t>303679628</t>
  </si>
  <si>
    <t>High Density Silverware Bags</t>
  </si>
  <si>
    <t>303679628 - Handgards - Bags - SW25 - 3.5 x 10 - High Density Silverware Bags</t>
  </si>
  <si>
    <t>303679629</t>
  </si>
  <si>
    <t>303679629 - Handgards - Bags - SB40 - 4 x 4.75 - High Density Sandwich Bags</t>
  </si>
  <si>
    <t>303679630</t>
  </si>
  <si>
    <t>"Deli"</t>
  </si>
  <si>
    <t>303679630 - Handgards - Bags - D50 - 8.5 x 8.5 - High Density Deli Sandwich Bags</t>
  </si>
  <si>
    <t>303679640</t>
  </si>
  <si>
    <t>303679640 - Handgards - Bags - D90 - 8.5 x 8.5 - High Density Deli Sandwich Bags</t>
  </si>
  <si>
    <t>303679716</t>
  </si>
  <si>
    <t>303679640 - Sysco - Bags - D90 - 8.5 x 8.5 - High Density Deli Sandwich Bags</t>
  </si>
  <si>
    <t>303679653</t>
  </si>
  <si>
    <t>"Pizza"</t>
  </si>
  <si>
    <t>303679653 - Handgards - Bags - PP20 - 8.5 x 12 - High Density Pizza Bag</t>
  </si>
  <si>
    <t>303679771</t>
  </si>
  <si>
    <t>303679771 - Handgards - Bags - VAL PB50 SU - 8.5 x 8.5 - Valugards High Density Random Print Portion Bags</t>
  </si>
  <si>
    <t>303679772</t>
  </si>
  <si>
    <t>303679772 - Handgards - Bags - VAL PB50 MO - 8.5 x 8.5 - Valugards High Density Random Print Portion Bags</t>
  </si>
  <si>
    <t>303679773</t>
  </si>
  <si>
    <t>303679773 - Handgards - Bags - VAL PB50 TU - 8.5 x 8.5 - Valugards High Density Random Print Portion Bags</t>
  </si>
  <si>
    <t>303679774</t>
  </si>
  <si>
    <t>303679774 - Handgards - Bags - VAL PB50 WE - 8.5 x 8.5 - Valugards High Density Random Print Portion Bags</t>
  </si>
  <si>
    <t>303679775</t>
  </si>
  <si>
    <t>303679775 - Handgards - Bags - VAL PB50 TH - 8.5 x 8.5 - Valugards High Density Random Print Portion Bags</t>
  </si>
  <si>
    <t>303679776</t>
  </si>
  <si>
    <t>303679776 - Handgards - Bags - VAL PB50 FR - 8.5 x 8.5 - Valugards High Density Random Print Portion Bags</t>
  </si>
  <si>
    <t>303679777</t>
  </si>
  <si>
    <t>303679777 - Handgards - Bags - VAL PB50 SA - 8.5 x 8.5 - Valugards High Density Random Print Portion Bags</t>
  </si>
  <si>
    <t>303679804</t>
  </si>
  <si>
    <t>ZG6HD</t>
  </si>
  <si>
    <t>High Density Reclosable Bags</t>
  </si>
  <si>
    <t>High Density Reclosable bags</t>
  </si>
  <si>
    <t>Resealable (Zipper)</t>
  </si>
  <si>
    <t>303679804 - Handgards - Bags - ZG6HD - 6.5 x 6 - High Density Reclosable Bags</t>
  </si>
  <si>
    <t>Zipgards</t>
  </si>
  <si>
    <t>303679806</t>
  </si>
  <si>
    <t>ZG32HD</t>
  </si>
  <si>
    <t>303679806 - Handgards - Bags - ZG32HD - 7 x 8 - High Density Reclosable Bags</t>
  </si>
  <si>
    <t>303679809</t>
  </si>
  <si>
    <t>ZG128HD</t>
  </si>
  <si>
    <t>303679809 - Handgards - Bags - ZG128HD - 10.5 x 10.5 - High Density Reclosable Bags</t>
  </si>
  <si>
    <t>303679810</t>
  </si>
  <si>
    <t>High Density Daily Preportioning Bags</t>
  </si>
  <si>
    <t>303679810 - Handgards - Bags - PB8.5SU - 6.5 x 7 - High Density Daily Preportioning Bags</t>
  </si>
  <si>
    <t>303679811</t>
  </si>
  <si>
    <t>303679811 - Handgards - Bags - PB8.5MO - 6.5 x 7 - High Density Daily Preportioning Bags</t>
  </si>
  <si>
    <t>303679812</t>
  </si>
  <si>
    <t>303679812 - Handgards - Bags - PB8.5TU - 6.5 x 7 - High Density Daily Preportioning Bags</t>
  </si>
  <si>
    <t>303679813</t>
  </si>
  <si>
    <t>303679813 - Handgards - Bags - PB8.5WE - 6.5 x 7 - High Density Daily Preportioning Bags</t>
  </si>
  <si>
    <t>303679814</t>
  </si>
  <si>
    <t>303679814 - Handgards - Bags - PB8.5TH - 6.5 x 7 - High Density Daily Preportioning Bags</t>
  </si>
  <si>
    <t>303679815</t>
  </si>
  <si>
    <t>303679815 - Handgards - Bags - PB8.5FR - 6.5 x 7 - High Density Daily Preportioning Bags</t>
  </si>
  <si>
    <t>303679816</t>
  </si>
  <si>
    <t>303679816 - Handgards - Bags - PB8.5SA - 6.5 x 7 - High Density Daily Preportioning Bags</t>
  </si>
  <si>
    <t>303679817</t>
  </si>
  <si>
    <t>PB8.5WK</t>
  </si>
  <si>
    <t>High Density Weekly Preportioning Bags</t>
  </si>
  <si>
    <t>303679817 - Handgards - Bags - PB8.5WK - 6.5 x 7 - High Density Weekly Preportioning Bags</t>
  </si>
  <si>
    <t>303679857</t>
  </si>
  <si>
    <t>7701311</t>
  </si>
  <si>
    <t>303679817 - Sysco - Bags - PB8.5WK - 6.5 x 7 - High Density Weekly Preportioning Bags</t>
  </si>
  <si>
    <t>303679820 - Handgards - Bags - PB100SU - 10 x 8.5 - High Density Daily Preportioning Bags</t>
  </si>
  <si>
    <t>303679821 - Handgards - Bags - PB100MO - 10 x 8.5 - High Density Daily Preportioning Bags</t>
  </si>
  <si>
    <t>303679822 - Handgards - Bags - PB100TU - 10 x 8.5 - High Density Daily Preportioning Bags</t>
  </si>
  <si>
    <t>303679823 - Handgards - Bags - PB100WE - 10 x 8.5 - High Density Daily Preportioning Bags</t>
  </si>
  <si>
    <t>303679824 - Handgards - Bags - PB100TH - 10 x 8.5 - High Density Daily Preportioning Bags</t>
  </si>
  <si>
    <t>303679825 - Handgards - Bags - PB100FR - 10 x 8.5 - High Density Daily Preportioning Bags</t>
  </si>
  <si>
    <t>303679826 - Handgards - Bags - PB100SA - 10 x 8.5 - High Density Daily Preportioning Bags</t>
  </si>
  <si>
    <t>303679827</t>
  </si>
  <si>
    <t>PB100WK</t>
  </si>
  <si>
    <t>303679827 - Handgards - Bags - PB100WK - 10 x 8.5 - High Density Weekly Preportioning Bags</t>
  </si>
  <si>
    <t>High Density Color Tinted Preportioning Bags</t>
  </si>
  <si>
    <t>303679870 - Handgards - Bags - PB100T - 10 x 8.5 - High Density Color Tinted Preportioning Bags</t>
  </si>
  <si>
    <t>303679871 - Handgards - Bags - PB100T - 10 x 8.5 - High Density Color Tinted Preportioning Bags</t>
  </si>
  <si>
    <t>303679872 - Handgards - Bags - PB100T - 10 x 8.5 - High Density Color Tinted Preportioning Bags</t>
  </si>
  <si>
    <t>303679873 - Handgards - Bags - PB100T - 10 x 8.5 - High Density Color Tinted Preportioning Bags</t>
  </si>
  <si>
    <t>303679874 - Handgards - Bags - PB100T - 10 x 8.5 - High Density Color Tinted Preportioning Bags</t>
  </si>
  <si>
    <t>303679875 - Handgards - Bags - PB100T - 10 x 8.5 - High Density Color Tinted Preportioning Bags</t>
  </si>
  <si>
    <t>303679876 - Handgards - Bags - PB100T - 10 x 8.5 - High Density Color Tinted Preportioning Bags</t>
  </si>
  <si>
    <t>303679890</t>
  </si>
  <si>
    <t>303679890 - Handgards - Bags - PB8.5T - 6.5 x 7 - High Density Color Tinted Preportioning Bags</t>
  </si>
  <si>
    <t>303679891</t>
  </si>
  <si>
    <t>303679891 - Handgards - Bags - PB8.5T - 6.5 x 7 - High Density Color Tinted Preportioning Bags</t>
  </si>
  <si>
    <t>303679892</t>
  </si>
  <si>
    <t>303679892 - Handgards - Bags - PB8.5T - 6.5 x 7 - High Density Color Tinted Preportioning Bags</t>
  </si>
  <si>
    <t>303679893</t>
  </si>
  <si>
    <t>303679893 - Handgards - Bags - PB8.5T - 6.5 x 7 - High Density Color Tinted Preportioning Bags</t>
  </si>
  <si>
    <t>303679894</t>
  </si>
  <si>
    <t>303679894 - Handgards - Bags - PB8.5T - 6.5 x 7 - High Density Color Tinted Preportioning Bags</t>
  </si>
  <si>
    <t>303679895</t>
  </si>
  <si>
    <t>303679895 - Handgards - Bags - PB8.5T - 6.5 x 7 - High Density Color Tinted Preportioning Bags</t>
  </si>
  <si>
    <t>303679896</t>
  </si>
  <si>
    <t>303679896 - Handgards - Bags - PB8.5T - 6.5 x 7 - High Density Color Tinted Preportioning Bags</t>
  </si>
  <si>
    <t>High Density Color Tinted Preportioning Bags-Variety Case</t>
  </si>
  <si>
    <t>All Days</t>
  </si>
  <si>
    <t>303679897 - Handgards - Bags - PB100T - 10 x 8.5 - High Density Color Tinted Preportioning Bags-Variety Case</t>
  </si>
  <si>
    <t>303679898</t>
  </si>
  <si>
    <t>303679898 - Handgards - Bags - PB8.5T - 6.5 x 7 - High Density Color Tinted Preportioning Bags-Variety Case</t>
  </si>
  <si>
    <t>303679943</t>
  </si>
  <si>
    <t>High Density Steam Pan Liners</t>
  </si>
  <si>
    <t>High Density Pan Liners</t>
  </si>
  <si>
    <t>303679943 - Handgards - Bags - SPL24X12 - 24 x 12 - High Density Steam Pan Liners</t>
  </si>
  <si>
    <t>Panhandlers</t>
  </si>
  <si>
    <t>303679944</t>
  </si>
  <si>
    <t>303679944 - Handgards - Bags - SPL19.5X10 - 19.5 x 10 - High Density Steam Pan Liners</t>
  </si>
  <si>
    <t>303679946</t>
  </si>
  <si>
    <t>303679946 - Handgards - Bags - SPL15X12 - 15 x 12 - High Density Steam Pan Liners</t>
  </si>
  <si>
    <t>303679959</t>
  </si>
  <si>
    <t>1/300</t>
  </si>
  <si>
    <t>303679959 - Handgards - Bags - FB18 - 18 x 18 - High Density Ice Bag</t>
  </si>
  <si>
    <t>303679971</t>
  </si>
  <si>
    <t>52 x 80</t>
  </si>
  <si>
    <t>High Density Bun Pan Rack Cover</t>
  </si>
  <si>
    <t>High Density Rack Cover</t>
  </si>
  <si>
    <t>303679971 - Handgards - Bags - RP8052 - 52 x 80 - High Density Bun Pan Rack Cover</t>
  </si>
  <si>
    <t>303679910</t>
  </si>
  <si>
    <t>875548</t>
  </si>
  <si>
    <t>303679971 - BEK - Bags - RP8052 - 52 x 80 - High Density Bun Pan Rack Cover</t>
  </si>
  <si>
    <t>303679973</t>
  </si>
  <si>
    <t>5854377</t>
  </si>
  <si>
    <t>303679971 - Sysco - Bags - RP8052 - 52 x 80 - High Density Bun Pan Rack Cover</t>
  </si>
  <si>
    <t>303679974</t>
  </si>
  <si>
    <t>High Density Freezer Bags</t>
  </si>
  <si>
    <t>303679974 - Handgards - Bags - FB9 RM - 6.5 x 9 - High Density Freezer Bags</t>
  </si>
  <si>
    <t>303679993</t>
  </si>
  <si>
    <t>5330766</t>
  </si>
  <si>
    <t>303679974 - Sysco - Bags - FB9 RM - 6.5 x 9 - High Density Freezer Bags</t>
  </si>
  <si>
    <t>303679975</t>
  </si>
  <si>
    <t>303679975 - Handgards - Bags - FB14 RM - 10 x 14 - High Density Freezer Bags</t>
  </si>
  <si>
    <t>303679989</t>
  </si>
  <si>
    <t>875401</t>
  </si>
  <si>
    <t>303679975 - BEK - Bags - FB14 RM - 10 x 14 - High Density Freezer Bags</t>
  </si>
  <si>
    <t>304985489</t>
  </si>
  <si>
    <t>303679987</t>
  </si>
  <si>
    <t>4358974</t>
  </si>
  <si>
    <t>303679976</t>
  </si>
  <si>
    <t>303679976 - Handgards - Bags - FB18 RM - 12 x 18 - High Density Freezer Bags</t>
  </si>
  <si>
    <t>303679984</t>
  </si>
  <si>
    <t>5330741</t>
  </si>
  <si>
    <t>303679976 - Sysco - Bags - FB18 RM - 12 x 18 - High Density Freezer Bags</t>
  </si>
  <si>
    <t>303679977</t>
  </si>
  <si>
    <t>303679977 - Handgards - Bags - FB24 RM - 18 x 24 - High Density Freezer Bags</t>
  </si>
  <si>
    <t>304985543</t>
  </si>
  <si>
    <t>303679977 - Sysco - Bags - FB24 RM - 18 x 24 - High Density Freezer Bags</t>
  </si>
  <si>
    <t>303679977 - BEK - Bags - FB24 RM - 18 x 24 - High Density Freezer Bags</t>
  </si>
  <si>
    <t>303679986</t>
  </si>
  <si>
    <t>4358982</t>
  </si>
  <si>
    <t>303679786</t>
  </si>
  <si>
    <t>875400</t>
  </si>
  <si>
    <t>303679978</t>
  </si>
  <si>
    <t>303679978 - Handgards - Bags - FB30 RM - 18 x 30 - High Density Freezer Bags</t>
  </si>
  <si>
    <t>303679979</t>
  </si>
  <si>
    <t>303679979 - Handgards - Bags - FB37 RM - 27 x 37 - High Density Freezer Bags</t>
  </si>
  <si>
    <t>303679787</t>
  </si>
  <si>
    <t>875501</t>
  </si>
  <si>
    <t>303679979 - BEK - Bags - FB37 RM - 27 x 37 - High Density Freezer Bags</t>
  </si>
  <si>
    <t>303679994</t>
  </si>
  <si>
    <t>4358958</t>
  </si>
  <si>
    <t>303679979 - Sysco - Bags - FB37 RM - 27 x 37 - High Density Freezer Bags</t>
  </si>
  <si>
    <t>303679980</t>
  </si>
  <si>
    <t>303679980 - Handgards - Bags - SPL24X17 - 24 x 17 - High Density Steam Pan Liners</t>
  </si>
  <si>
    <t>303679981</t>
  </si>
  <si>
    <t>303679981 - Handgards - Bags - SPL34X25 - 34 x 25 - High Density Steam Pan Liners</t>
  </si>
  <si>
    <t>303679982</t>
  </si>
  <si>
    <t>303679982 - Handgards - Bags - SPL18X14 - 18 x 14 - High Density Steam Pan Liners</t>
  </si>
  <si>
    <t>303679983</t>
  </si>
  <si>
    <t>6239552</t>
  </si>
  <si>
    <t>303679982 - Sysco - Bags - SPL18X14 - 18 x 14 - High Density Steam Pan Liners</t>
  </si>
  <si>
    <t>304985021</t>
  </si>
  <si>
    <t>Nylon Ovenable Pan Liners</t>
  </si>
  <si>
    <t>Nylon Pan Liners</t>
  </si>
  <si>
    <t>304985021 - Handgards - Bags - OPL34X12 - 34 x 12 - Nylon Ovenable Pan Liners</t>
  </si>
  <si>
    <t>304985022</t>
  </si>
  <si>
    <t>304985022 - Handgards - Bags - OPL34X16 - 34 x 16 - Nylon Ovenable Pan Liners</t>
  </si>
  <si>
    <t>304985024 - Handgards - Bags - OPL24X10 - 24 x 10 - Nylon Ovenable Pan Liners</t>
  </si>
  <si>
    <t>304985025</t>
  </si>
  <si>
    <t>304985025 - Handgards - Bags - OPL24X12 - 24 x 12 - Nylon Ovenable Pan Liners</t>
  </si>
  <si>
    <t>304985040</t>
  </si>
  <si>
    <t>1847482</t>
  </si>
  <si>
    <t>304985025 - Sysco - Bags - OPL24X12 - 24 x 12 - Nylon Ovenable Pan Liners</t>
  </si>
  <si>
    <t>304985027</t>
  </si>
  <si>
    <t>304985027 - Handgards - Bags - OPL19.5X10 - 19.5 x 10 - Nylon Ovenable Pan Liners</t>
  </si>
  <si>
    <t>304985029 - Handgards - Bags - OPL18X10 - 18 x 10 - Nylon Ovenable Pan Liners</t>
  </si>
  <si>
    <t>304985030</t>
  </si>
  <si>
    <t>Nylon Ovenable Pan Insert Liners</t>
  </si>
  <si>
    <t>304985030 - Handgards - Bags - OPL18X14 - 18 x 14 - Nylon Ovenable Pan Insert Liners</t>
  </si>
  <si>
    <t>304985032</t>
  </si>
  <si>
    <t>Nylon Ovenable Roasting Bags</t>
  </si>
  <si>
    <t>Cooking Ties</t>
  </si>
  <si>
    <t>304985032 - Handgards - Bags - ORB24X17 - 24 x 17 - Nylon Ovenable Roasting Bags</t>
  </si>
  <si>
    <t>304985033</t>
  </si>
  <si>
    <t>304985033 - Handgards - Bags - OPL18X24 - 18 x 24 - Nylon Ovenable Pan Insert Liners</t>
  </si>
  <si>
    <t>304985034</t>
  </si>
  <si>
    <t>304985034 - Handgards - Bags - ORB34X25 - 34 x 25 - Nylon Ovenable Roasting Bags</t>
  </si>
  <si>
    <t>304985036</t>
  </si>
  <si>
    <t>OPL25.5X17.5</t>
  </si>
  <si>
    <t>25.5 x 17.5</t>
  </si>
  <si>
    <t>Nylon Ovenable Pan Liners Sheets</t>
  </si>
  <si>
    <t>304985036 - Handgards - Bags - OPL25.5X17.5 - 25.5 x 17.5 - Nylon Ovenable Pan Liners Sheets</t>
  </si>
  <si>
    <t>304985038</t>
  </si>
  <si>
    <t>304985038 - Handgards - Bags - OPL15X12 - 15 x 12 - Nylon Ovenable Pan Liners</t>
  </si>
  <si>
    <t>304985044</t>
  </si>
  <si>
    <t>304985044 - Handgards - Bags - OPL 20X18 - 20 x 18 - Nylon Ovenable Pan Insert Liners</t>
  </si>
  <si>
    <t>304985046 - Handgards - Bags - OPL20.8X12.8 - 20.8 x 12.8 - Nylon Ovenable Pan Liners</t>
  </si>
  <si>
    <t>304985050</t>
  </si>
  <si>
    <t>OPL13X18</t>
  </si>
  <si>
    <t>13 x 18</t>
  </si>
  <si>
    <t>304985050 - Handgards - Bags - OPL13X18 - 13 x 18 - Nylon Ovenable Pan Liners</t>
  </si>
  <si>
    <t>304985055</t>
  </si>
  <si>
    <t>304985055 - Handgards - Bags - OPL 19X14 - 19 x 14 - Nylon Ovenable Pan Liners</t>
  </si>
  <si>
    <t>304985056</t>
  </si>
  <si>
    <t>20.5x28.5</t>
  </si>
  <si>
    <t>Nylon Ovenable Pan Liner Sheets</t>
  </si>
  <si>
    <t>304985056 - Handgards - Bags - OPL 20.5X28.5 - 20.5x28.5 - Nylon Ovenable Pan Liner Sheets</t>
  </si>
  <si>
    <t>304985057</t>
  </si>
  <si>
    <t>304985057 - Handgards - Bags - OPL 23X14 - 23 x 14 - Nylon Ovenable Pan Liners</t>
  </si>
  <si>
    <t>304985110</t>
  </si>
  <si>
    <t>Low Density Reclosable Pint Bags</t>
  </si>
  <si>
    <t>Low Density Reclosable bags</t>
  </si>
  <si>
    <t>Write-on Block</t>
  </si>
  <si>
    <t>304985110 - Handgards - Bags - ZG6 - 6.5 x 6 - Low Density Reclosable Pint Bags</t>
  </si>
  <si>
    <t>304985110 - Sysco - Bags - ZG6 - 6.5 x 6 - Low Density Reclosable Pint Bags</t>
  </si>
  <si>
    <t>304985452</t>
  </si>
  <si>
    <t>7863345</t>
  </si>
  <si>
    <t>304985120</t>
  </si>
  <si>
    <t>Low Density Reclosable Quart Bags</t>
  </si>
  <si>
    <t>304985120 - Handgards - Bags - ZG32 - 7 x 8 - Low Density Reclosable Quart Bags</t>
  </si>
  <si>
    <t>304985520</t>
  </si>
  <si>
    <t>7863540</t>
  </si>
  <si>
    <t>304985120 - Sysco - Bags - ZG32 - 7 x 8 - Low Density Reclosable Quart Bags</t>
  </si>
  <si>
    <t>304985130</t>
  </si>
  <si>
    <t>Low Density Reclosable Gallon Bags</t>
  </si>
  <si>
    <t>304985130 - Handgards - Bags - ZG128 - 10.5 x 10.5 - Low Density Reclosable Gallon Bags</t>
  </si>
  <si>
    <t>304985530</t>
  </si>
  <si>
    <t>7863634</t>
  </si>
  <si>
    <t>304985130 - Sysco - Bags - ZG128 - 10.5 x 10.5 - Low Density Reclosable Gallon Bags</t>
  </si>
  <si>
    <t>304985135</t>
  </si>
  <si>
    <t>Low Density 2 Gallon Reclosable Bags</t>
  </si>
  <si>
    <t>304985135 - Handgards - Bags - ZG256 - 13 x 15.5 - Low Density 2 Gallon Reclosable Bags</t>
  </si>
  <si>
    <t>304985535</t>
  </si>
  <si>
    <t>7863662</t>
  </si>
  <si>
    <t>304985135 - Sysco - Bags - ZG256 - 13 x 15.5 - Low Density 2 Gallon Reclosable Bags</t>
  </si>
  <si>
    <t>304985170</t>
  </si>
  <si>
    <t>304985170 - Handgards - Bags - SB7.5 - 6.5 x 7.5 - High Density Sandwich Bags</t>
  </si>
  <si>
    <t>304985191</t>
  </si>
  <si>
    <t>304985170 - Sysco - Bags - SB7.5 - 6.5 x 7.5 - High Density Sandwich Bags</t>
  </si>
  <si>
    <t>304985195</t>
  </si>
  <si>
    <t>875006</t>
  </si>
  <si>
    <t>304985170 - BEK - Bags - SB7.5 - 6.5 x 7.5 - High Density Sandwich Bags</t>
  </si>
  <si>
    <t>304985450</t>
  </si>
  <si>
    <t>304985171</t>
  </si>
  <si>
    <t>304985171 - Handgards - Bags - SW10 - 3.5 x 10.75 - High Density Silverware Bags</t>
  </si>
  <si>
    <t>304985190</t>
  </si>
  <si>
    <t>5330725</t>
  </si>
  <si>
    <t>304985171 - Sysco - Bags - SW10 - 3.5 x 10.75 - High Density Silverware Bags</t>
  </si>
  <si>
    <t>304985211</t>
  </si>
  <si>
    <t>304985211 - Handgards - Bags - SB8.5 - 6.5 x 7 - High Density Sandwich Bags</t>
  </si>
  <si>
    <t>875027</t>
  </si>
  <si>
    <t>304985211 - BEK - Bags - SB8.5 - 6.5 x 7 - High Density Sandwich Bags</t>
  </si>
  <si>
    <t>304985210</t>
  </si>
  <si>
    <t>304985211 - Sysco - Bags - SB8.5 - 6.5 x 7 - High Density Sandwich Bags</t>
  </si>
  <si>
    <t>304985220</t>
  </si>
  <si>
    <t>304985220 - Handgards - Bags - SB5.5 - 5.5 x 5.5 - High Density Sandwich Bags</t>
  </si>
  <si>
    <t>303679721</t>
  </si>
  <si>
    <t>304985220 - Sysco - Bags - SB5.5 - 5.5 x 5.5 - High Density Sandwich Bags</t>
  </si>
  <si>
    <t>304985350</t>
  </si>
  <si>
    <t>Low Density Food Storage Bags</t>
  </si>
  <si>
    <t>304985350 - Handgards - Bags - LD6315 - 6 x 3 x 15 - Low Density Food Storage Bags</t>
  </si>
  <si>
    <t>304985350 - Sysco - Bags - LD6315 - 6 x 3 x 15 - Low Density Food Storage Bags</t>
  </si>
  <si>
    <t>304985538</t>
  </si>
  <si>
    <t>304985483</t>
  </si>
  <si>
    <t>7864061</t>
  </si>
  <si>
    <t>304985351</t>
  </si>
  <si>
    <t>304985351 - Handgards - Bags - LD68 - 6 x 8 - Low Density Food Storage Bags</t>
  </si>
  <si>
    <t>304985352</t>
  </si>
  <si>
    <t>304985352 - Handgards - Bags - LD8418 - 8 x 4 x 18 - Low Density Food Storage Bags</t>
  </si>
  <si>
    <t>304985540</t>
  </si>
  <si>
    <t>304985352 - Sysco - Bags - LD8418 - 8 x 4 x 18 - Low Density Food Storage Bags</t>
  </si>
  <si>
    <t>304985546</t>
  </si>
  <si>
    <t>7863869</t>
  </si>
  <si>
    <t>304985353</t>
  </si>
  <si>
    <t>304985353 - Handgards - Bags - LD5418 - 5 x 4.5 x 18 - Low Density Food Storage Bags</t>
  </si>
  <si>
    <t>304985354</t>
  </si>
  <si>
    <t>304985354 - Handgards - Bags - LD4212 - 4 x 2 x 12 - Low Density Food Storage Bags</t>
  </si>
  <si>
    <t>304985356</t>
  </si>
  <si>
    <t>304985356 - Handgards - Bags - LD8315 - 8 x 3 x 15 - Low Density Food Storage Bags</t>
  </si>
  <si>
    <t>304985484</t>
  </si>
  <si>
    <t>7863857</t>
  </si>
  <si>
    <t>304985356 - Sysco - Bags - LD8315 - 8 x 3 x 15 - Low Density Food Storage Bags</t>
  </si>
  <si>
    <t>304985539</t>
  </si>
  <si>
    <t>304985357</t>
  </si>
  <si>
    <t>304985357 - Handgards - Bags - LD6312 - 6 x 3 x 12 - Low Density Food Storage Bags</t>
  </si>
  <si>
    <t>304985358</t>
  </si>
  <si>
    <t>304985358 - Handgards - Bags - LD428 - 4 x 2 x 8 - Low Density Food Storage Bags</t>
  </si>
  <si>
    <t>304985544</t>
  </si>
  <si>
    <t>7863739</t>
  </si>
  <si>
    <t>304985358 - Sysco - Bags - LD428 - 4 x 2 x 8 - Low Density Food Storage Bags</t>
  </si>
  <si>
    <t>304985536</t>
  </si>
  <si>
    <t>304985361</t>
  </si>
  <si>
    <t>304985361 - Handgards - Bags - LD10824 - 10 x 8 x 24 - Low Density Food Storage Bags</t>
  </si>
  <si>
    <t>304985362</t>
  </si>
  <si>
    <t>304985362 - Handgards - Bags - LD12830 - 12 x 8 x 30 - Low Density Food Storage Bags</t>
  </si>
  <si>
    <t>304985370</t>
  </si>
  <si>
    <t>304985370 - Handgards - Bags - LD8418 - 8 x 4 x 18 - Low Density Food Storage Bags</t>
  </si>
  <si>
    <t>304985386 - Handgards - Bags - LD21635 - 21 x 6 x 35 - Low Density Food Storage Bags</t>
  </si>
  <si>
    <t>304985430</t>
  </si>
  <si>
    <t>7862339</t>
  </si>
  <si>
    <t>304985386 - Sysco - Bags - LD21635 - 21 x 6 x 35 - Low Density Food Storage Bags</t>
  </si>
  <si>
    <t>304985541</t>
  </si>
  <si>
    <t>7861931</t>
  </si>
  <si>
    <t>304985388</t>
  </si>
  <si>
    <t>LDR1014</t>
  </si>
  <si>
    <t>304985388 - Handgards - Bags - LDR1014 - 10 x 14 - Low Density Food Storage Bags</t>
  </si>
  <si>
    <t>304985486</t>
  </si>
  <si>
    <t>7864059</t>
  </si>
  <si>
    <t>304985388 - Sysco - Bags - LDR1014 - 10 x 14 - Low Density Food Storage Bags</t>
  </si>
  <si>
    <t>304985389</t>
  </si>
  <si>
    <t>304985389 - Handgards - Bags - LDR1824 - 18 x 24 - Low Density Food Storage Bags</t>
  </si>
  <si>
    <t>304985401 - Handgards - Bags - VAL OPL 24X12 - 24 x 12 - Nylon Ovenable Pan Liners</t>
  </si>
  <si>
    <t>304985402 - Handgards - Bags - VAL OPL 18X24 - 18 x 24 - Nylon Ovenable Pan Liners</t>
  </si>
  <si>
    <t>304985403</t>
  </si>
  <si>
    <t>VAL OPL 34X16</t>
  </si>
  <si>
    <t>304985403 - Handgards - Bags - VAL OPL 34X16 - 34 x 16 - Nylon Ovenable Pan Liners</t>
  </si>
  <si>
    <t>304985431</t>
  </si>
  <si>
    <t>304985431 - Handgards - Bags - OPL 34X18 - 34 x 18 - Nylon Ovenable Pan Liners</t>
  </si>
  <si>
    <t>304985445</t>
  </si>
  <si>
    <t>VAL SB8.5</t>
  </si>
  <si>
    <t>Valugards High Density Sandwich Bags</t>
  </si>
  <si>
    <t>304985445 - Handgards - Bags - VAL SB8.5 - 6.5 x 7 - Valugards High Density Sandwich Bags</t>
  </si>
  <si>
    <t>304985461</t>
  </si>
  <si>
    <t>Write-on block</t>
  </si>
  <si>
    <t>304985461 - Handgards - Bags - ZG 6 FRZR - 6.5 x 6 - High Density Reclosable freezer Pint bags</t>
  </si>
  <si>
    <t>304985462</t>
  </si>
  <si>
    <t>304985463</t>
  </si>
  <si>
    <t>304985463 - Handgards - Bags - ZG 128 FRZR - 10.5 x 10.5 - High Density Reclosable freezer Gallon bags</t>
  </si>
  <si>
    <t>304985464</t>
  </si>
  <si>
    <t>High Density Reclosable freezer 2 Gallon bags</t>
  </si>
  <si>
    <t>304985464 - Handgards - Bags - ZG 256 FRZR - 13 x 15.5 - High Density Reclosable freezer 2 Gallon bags</t>
  </si>
  <si>
    <t>304985472</t>
  </si>
  <si>
    <t>Low Density Reclosable Quart Slide Zip bags</t>
  </si>
  <si>
    <t>Resealable (Slide Zipper)</t>
  </si>
  <si>
    <t>304985472 - Handgards - Bags - SZ 32 - 7 x 8 - Low Density Reclosable Quart Slide Zip bags</t>
  </si>
  <si>
    <t>304985474</t>
  </si>
  <si>
    <t>SZ 128</t>
  </si>
  <si>
    <t>Low Density Reclosable Gallon Slide Zip bags</t>
  </si>
  <si>
    <t>304985474 - Handgards - Bags - SZ 128 - 10.5 x 11 - Low Density Reclosable Gallon Slide Zip bags</t>
  </si>
  <si>
    <t>304985473</t>
  </si>
  <si>
    <t>7863059</t>
  </si>
  <si>
    <t>304985474 - Sysco - Bags - SZ 128 - 10.5 x 11 - Low Density Reclosable Gallon Slide Zip bags</t>
  </si>
  <si>
    <t>304985482</t>
  </si>
  <si>
    <t>5.5 X 4.75 X 19</t>
  </si>
  <si>
    <t>304985482 - Handgards - Bags - LD5.5 - 5.5 X 4.75 X 19 - Low Density Food Storage Bags</t>
  </si>
  <si>
    <t>304985481</t>
  </si>
  <si>
    <t>7861970</t>
  </si>
  <si>
    <t>304985482 - Sysco - Bags - LD5.5 - 5.5 X 4.75 X 19 - Low Density Food Storage Bags</t>
  </si>
  <si>
    <t>304985537</t>
  </si>
  <si>
    <t>304985487 - Handgards - Bags - LD6312 - 6 x 3 x 12 - Low Density Food Storage Bags</t>
  </si>
  <si>
    <t>304985488</t>
  </si>
  <si>
    <t>304985488 - Handgards - Bags - LD8418 - 8 x 4 x 18 - Low Density Food Storage Bags</t>
  </si>
  <si>
    <t>304985490</t>
  </si>
  <si>
    <t>304985490 - Handgards - Bags - LD10824 - 10 x 8 x 24 - Low Density Food Storage Bags</t>
  </si>
  <si>
    <t>304985491</t>
  </si>
  <si>
    <t>7863802</t>
  </si>
  <si>
    <t>304985492</t>
  </si>
  <si>
    <t>304985492 - Handgards - Bags - LD10824 - 10 x 8 x 24 - Low Density Food Storage Bags</t>
  </si>
  <si>
    <t>304985495</t>
  </si>
  <si>
    <t>LDF 7X7</t>
  </si>
  <si>
    <t>304985495 - Handgards - Bags - LDF 7X7 - 7 x 7 - Low Density Sandwich Bags</t>
  </si>
  <si>
    <t>304985542</t>
  </si>
  <si>
    <t>304985542 - Handgards - Bags - LDR1824 - 18 x 24 - Low Density Food Storage Bags</t>
  </si>
  <si>
    <t>304985550</t>
  </si>
  <si>
    <t>304985550 - Handgards - Bags - VAL SB 10X11 YL - 10 x 11 - Valugards High Density Sandwich Bags</t>
  </si>
  <si>
    <t>304985551</t>
  </si>
  <si>
    <t>304985551 - Handgards - Bags - VAL SB 10X11 CLR - 10 x 11 - Valugards High Density Sandwich Bags</t>
  </si>
  <si>
    <t>High Density ZipLess Reclosable Pint bags</t>
  </si>
  <si>
    <t>Tacky Strip</t>
  </si>
  <si>
    <t>304985610 - Handgards - Bags - ZL6 - 6.5 x 6 - High Density ZipLess Reclosable Pint bags</t>
  </si>
  <si>
    <t>304985610 - PFS - Bags - ZL6 - 6.5 x 6 - High Density ZipLess Reclosable Pint bags</t>
  </si>
  <si>
    <t>High Density ZipLess Reclosable Quart bags</t>
  </si>
  <si>
    <t>304985620 - Handgards - Bags - ZL32 - 7 x 8 - High Density ZipLess Reclosable Quart bags</t>
  </si>
  <si>
    <t>304985620 - PFS - Bags - ZL32 - 7 x 8 - High Density ZipLess Reclosable Quart bags</t>
  </si>
  <si>
    <t>304985630 - Handgards - Bags - ZL128 - 10.5 x 10.5 - High Density ZipLess Reclosable Gallon bags</t>
  </si>
  <si>
    <t>304985630 - PFS - Bags - ZL128 - 10.5 x 10.5 - High Density ZipLess Reclosable Gallon bags</t>
  </si>
  <si>
    <t>305111222</t>
  </si>
  <si>
    <t>Expendables</t>
  </si>
  <si>
    <t>21 inch</t>
  </si>
  <si>
    <t>Overseas Paper Cap</t>
  </si>
  <si>
    <t>2099313</t>
  </si>
  <si>
    <t>305111222 - Sysco - Expendables - CAP PAPER OVERSEAS BLUE STRIPE PEAKED CROWN - 21 inch - Overseas Paper Peaked Crown (Lot 015)</t>
  </si>
  <si>
    <t>305111224</t>
  </si>
  <si>
    <t>CAP BOUFFANT 21 WE PLT</t>
  </si>
  <si>
    <t>Bouffant Paper Cap 21" - Pleated (Lot 010)</t>
  </si>
  <si>
    <t>Bouffant Cap</t>
  </si>
  <si>
    <t>305111224 - Handgards - Expendables - CAP BOUFFANT 21 WE PLT - 21 inch - Bouffant Paper Cap 21" - Pleated (Lot 010)</t>
  </si>
  <si>
    <t>305111221</t>
  </si>
  <si>
    <t>2098205</t>
  </si>
  <si>
    <t>305111224 - Sysco - Expendables - CAP BOUFFANT 21 WE PLT - 21 inch - Bouffant Paper Cap 21" - Pleated (Lot 010)</t>
  </si>
  <si>
    <t>305111225</t>
  </si>
  <si>
    <t>CAP 21 WE ROUND CRWN</t>
  </si>
  <si>
    <t>Overseas Paper Round Crown (Lot 020)</t>
  </si>
  <si>
    <t>305111225 - Handgards - Expendables - CAP 21 WE ROUND CRWN - 21 inch - Overseas Paper Round Crown (Lot 020)</t>
  </si>
  <si>
    <t>305111223</t>
  </si>
  <si>
    <t>2099329</t>
  </si>
  <si>
    <t>305111225 - Sysco - Expendables - CAP 21 WE ROUND CRWN - 21 inch - Overseas Paper Round Crown (Lot 020)</t>
  </si>
  <si>
    <t>305113003</t>
  </si>
  <si>
    <t>10/144</t>
  </si>
  <si>
    <t>Nylon Hairnet Light Brown Large Lightweight (Lot 112)</t>
  </si>
  <si>
    <t>Hairnets</t>
  </si>
  <si>
    <t>Light Brown</t>
  </si>
  <si>
    <t>305113003 - Handgards - Expendables - HAIRNET NYLON LT BRWN LG - L - Nylon Hairnet Light Brown Large Lightweight (Lot 112)</t>
  </si>
  <si>
    <t>305113003 - Sysco - Expendables - HAIRNET NYLON LT BRWN LG - L - Nylon Hairnet Light Brown Large Lightweight (Lot 112)</t>
  </si>
  <si>
    <t>305113004</t>
  </si>
  <si>
    <t>HAIRNET NYLON DKBN LG</t>
  </si>
  <si>
    <t>Nylon Hairnet Dark Brown Large Lightweight (Lot 110)</t>
  </si>
  <si>
    <t>Dark Brown</t>
  </si>
  <si>
    <t>305113004 - Handgards - Expendables - HAIRNET NYLON DKBN LG - L - Nylon Hairnet Dark Brown Large Lightweight (Lot 110)</t>
  </si>
  <si>
    <t>305113001</t>
  </si>
  <si>
    <t>2099341</t>
  </si>
  <si>
    <t>305113004 - Sysco - Expendables - HAIRNET NYLON DKBN LG - L - Nylon Hairnet Dark Brown Large Lightweight (Lot 110)</t>
  </si>
  <si>
    <t>305113005</t>
  </si>
  <si>
    <t>HAIRNET NYLON BK LG</t>
  </si>
  <si>
    <t>Nylon Hairnet Dark Black Large Lightweight (Lot 111)</t>
  </si>
  <si>
    <t>305113005 - Handgards - Expendables - HAIRNET NYLON BK LG - L - Nylon Hairnet Dark Black Large Lightweight (Lot 111)</t>
  </si>
  <si>
    <t>305113002</t>
  </si>
  <si>
    <t>2099359</t>
  </si>
  <si>
    <t>305113005 - Sysco - Expendables - HAIRNET NYLON BK LG - L - Nylon Hairnet Dark Black Large Lightweight (Lot 111)</t>
  </si>
  <si>
    <t>305115017</t>
  </si>
  <si>
    <t>CHEF HAT WIDE PLT WE 7</t>
  </si>
  <si>
    <t>7 inch</t>
  </si>
  <si>
    <t>Chef Hats Paper Wide Pleated - 7 inch with sizer (Lot 120)</t>
  </si>
  <si>
    <t>Chef Hats</t>
  </si>
  <si>
    <t>305115017 - Handgards - Expendables - CHEF HAT WIDE PLT WE 7 - 7 inch - Chef Hats Paper Wide Pleated - 7 inch with sizer (Lot 120)</t>
  </si>
  <si>
    <t>305115011</t>
  </si>
  <si>
    <t>2100679</t>
  </si>
  <si>
    <t>305115017 - Sysco - Expendables - CHEF HAT WIDE PLT WE 7 - 7 inch - Chef Hats Paper Wide Pleated - 7 inch with sizer (Lot 120)</t>
  </si>
  <si>
    <t>305115018</t>
  </si>
  <si>
    <t>CHEF HAT WIDE PLT WE 9</t>
  </si>
  <si>
    <t>9 inch</t>
  </si>
  <si>
    <t>Chef Hats Paper Wide Pleated - 9 inch with sizer (Lot 121)</t>
  </si>
  <si>
    <t>305115018 - Handgards - Expendables - CHEF HAT WIDE PLT WE 9 - 9 inch - Chef Hats Paper Wide Pleated - 9 inch with sizer (Lot 121)</t>
  </si>
  <si>
    <t>305115012</t>
  </si>
  <si>
    <t>2100467</t>
  </si>
  <si>
    <t>305115018 - Sysco - Expendables - CHEF HAT WIDE PLT WE 9 - 9 inch - Chef Hats Paper Wide Pleated - 9 inch with sizer (Lot 121)</t>
  </si>
  <si>
    <t>305115019</t>
  </si>
  <si>
    <t>CHEF HAT WIDE PLT WE 10</t>
  </si>
  <si>
    <t>10 inch</t>
  </si>
  <si>
    <t>Chef Hats Paper Wide Pleated - 10 inch with sizer (Lot 122)</t>
  </si>
  <si>
    <t>305115019 - Handgards - Expendables - CHEF HAT WIDE PLT WE 10 - 10 inch - Chef Hats Paper Wide Pleated - 10 inch with sizer (Lot 122)</t>
  </si>
  <si>
    <t>305115013</t>
  </si>
  <si>
    <t>2100473</t>
  </si>
  <si>
    <t>305115019 - Sysco - Expendables - CHEF HAT WIDE PLT WE 10 - 10 inch - Chef Hats Paper Wide Pleated - 10 inch with sizer (Lot 122)</t>
  </si>
  <si>
    <t>305115020</t>
  </si>
  <si>
    <t>CHEF HAT FLUTED PLT WE 7</t>
  </si>
  <si>
    <t>Chef Hats Paper Fluted Small Pleats Econo - 7 inch (Lot 125)</t>
  </si>
  <si>
    <t>305115020 - Handgards - Expendables - CHEF HAT FLUTED PLT WE 7 - 7 inch - Chef Hats Paper Fluted Small Pleats Econo - 7 inch (Lot 125)</t>
  </si>
  <si>
    <t>305115014</t>
  </si>
  <si>
    <t>2100487</t>
  </si>
  <si>
    <t>305115020 - Sysco - Expendables - CHEF HAT FLUTED PLT WE 7 - 7 inch - Chef Hats Paper Fluted Small Pleats Econo - 7 inch (Lot 125)</t>
  </si>
  <si>
    <t>305115021</t>
  </si>
  <si>
    <t>CHEF HAT FLUTED PLT WE 9</t>
  </si>
  <si>
    <t>Chef Hats Paper Fluted Small Pleats Econo - 9 inch (Lot 126)</t>
  </si>
  <si>
    <t>305115021 - Handgards - Expendables - CHEF HAT FLUTED PLT WE 9 - 9 inch - Chef Hats Paper Fluted Small Pleats Econo - 9 inch (Lot 126)</t>
  </si>
  <si>
    <t>305115015</t>
  </si>
  <si>
    <t>2100503</t>
  </si>
  <si>
    <t>305115021 - Sysco - Expendables - CHEF HAT FLUTED PLT WE 9 - 9 inch - Chef Hats Paper Fluted Small Pleats Econo - 9 inch (Lot 126)</t>
  </si>
  <si>
    <t>305115022</t>
  </si>
  <si>
    <t>CHEF HAT FLUTED PLT WE 10</t>
  </si>
  <si>
    <t>Chef Hats Paper Fluted Small Pleats Econo - 10 inch (Lot 130)</t>
  </si>
  <si>
    <t>305115022 - Handgards - Expendables - CHEF HAT FLUTED PLT WE 10 - 10 inch - Chef Hats Paper Fluted Small Pleats Econo - 10 inch (Lot 130)</t>
  </si>
  <si>
    <t>305115016</t>
  </si>
  <si>
    <t>2100513</t>
  </si>
  <si>
    <t>305115022 - Sysco - Expendables - CHEF HAT FLUTED PLT WE 10 - 10 inch - Chef Hats Paper Fluted Small Pleats Econo - 10 inch (Lot 130)</t>
  </si>
  <si>
    <t>305210216</t>
  </si>
  <si>
    <t>ARROW PICK ASSRTD COLOR 3.5</t>
  </si>
  <si>
    <t>10/1000</t>
  </si>
  <si>
    <t>3.5 inch</t>
  </si>
  <si>
    <t>Arrow Picks Plastic - Assorted Colors 3.5 inch Round (Lot 200)</t>
  </si>
  <si>
    <t>Arrow Picks - Plastic</t>
  </si>
  <si>
    <t>Assorted</t>
  </si>
  <si>
    <t>305210216 - Handgards - Expendables - ARROW PICK ASSRTD COLOR 3.5 - 3.5 inch - Arrow Picks Plastic - Assorted Colors 3.5 inch Round (Lot 200)</t>
  </si>
  <si>
    <t>305210216 - Sysco - Expendables - ARROW PICK ASSRTD COLOR 3.5 - 3.5 inch - Arrow Picks Plastic - Assorted Colors 3.5 inch Round (Lot 200)</t>
  </si>
  <si>
    <t>305210218</t>
  </si>
  <si>
    <t>ARROW PICK BLACK 3.5</t>
  </si>
  <si>
    <t>Arrow Picks Plastic - Black 3.5 inch Round (Lot 235)</t>
  </si>
  <si>
    <t>305210218 - Handgards - Expendables - ARROW PICK BLACK 3.5 - 3.5 inch - Arrow Picks Plastic - Black 3.5 inch Round (Lot 235)</t>
  </si>
  <si>
    <t>305210218 - Sysco - Expendables - ARROW PICK BLACK 3.5 - 3.5 inch - Arrow Picks Plastic - Black 3.5 inch Round (Lot 235)</t>
  </si>
  <si>
    <t>4.5 inch</t>
  </si>
  <si>
    <t>Sword Picks Plastic - Black - 4.5 in (Lot 245)</t>
  </si>
  <si>
    <t>Sword Picks - Plastic</t>
  </si>
  <si>
    <t>305210219 - Handgards - Expendables - SWORD PICK BLACK 4.5 - 4.5 inch - Sword Picks Plastic - Black - 4.5 in (Lot 245)</t>
  </si>
  <si>
    <t>305210219 - Sysco - Expendables - SWORD PICK BLACK 4.5 - 4.5 inch - Sword Picks Plastic - Black - 4.5 in (Lot 245)</t>
  </si>
  <si>
    <t>305210221</t>
  </si>
  <si>
    <t>1/2500</t>
  </si>
  <si>
    <t>Prism Plastic Picks - Crystal - Triangle shaped - 3.5 in (Lot 270)</t>
  </si>
  <si>
    <t>Prism Picks - Plastic</t>
  </si>
  <si>
    <t>Crystal</t>
  </si>
  <si>
    <t>305210221 - Handgards - Expendables - PICK PRISM TRI PLAS CRYSTAL 3.5 - 3.5 inch - Prism Plastic Picks - Crystal - Triangle shaped - 3.5 in (Lot 270)</t>
  </si>
  <si>
    <t>305210221 - Sysco - Expendables - PICK PRISM TRI PLAS CRYSTAL 3.5 - 3.5 inch - Prism Plastic Picks - Crystal - Triangle shaped - 3.5 in (Lot 270)</t>
  </si>
  <si>
    <t>305210222</t>
  </si>
  <si>
    <t>5 inch</t>
  </si>
  <si>
    <t>Prism Plastic Picks - Crystal - Triangle shaped - 5 in (Lot 280)</t>
  </si>
  <si>
    <t>305210222 - Handgards - Expendables - PICK PRISM TRI PLAS CRYSTAL 5 - 5 inch - Prism Plastic Picks - Crystal - Triangle shaped - 5 in (Lot 280)</t>
  </si>
  <si>
    <t>305210222 - Sysco - Expendables - PICK PRISM TRI PLAS CRYSTAL 5 - 5 inch - Prism Plastic Picks - Crystal - Triangle shaped - 5 in (Lot 280)</t>
  </si>
  <si>
    <t>2/1000</t>
  </si>
  <si>
    <t>Steak Markers Plastic - Pink - Medium Rare (Lot 160)</t>
  </si>
  <si>
    <t>Steak Markers - Plastic</t>
  </si>
  <si>
    <t>Pink</t>
  </si>
  <si>
    <t>305210223 - Handgards - Expendables - STEAK MARKER PINK MED/RARE -  - Steak Markers Plastic - Pink - Medium Rare (Lot 160)</t>
  </si>
  <si>
    <t>305210211</t>
  </si>
  <si>
    <t>2100707</t>
  </si>
  <si>
    <t>305210223 - Sysco - Expendables - STEAK MARKER PINK MED/RARE -  - Steak Markers Plastic - Pink - Medium Rare (Lot 160)</t>
  </si>
  <si>
    <t>305210224</t>
  </si>
  <si>
    <t>STEAK MARKER RED RARE</t>
  </si>
  <si>
    <t>Steak Markers Plastic - Red - Rare (Lot 165)</t>
  </si>
  <si>
    <t>305210224 - Handgards - Expendables - STEAK MARKER RED RARE -  - Steak Markers Plastic - Red - Rare (Lot 165)</t>
  </si>
  <si>
    <t>305210212</t>
  </si>
  <si>
    <t>2100721</t>
  </si>
  <si>
    <t>305210224 - Sysco - Expendables - STEAK MARKER RED RARE -  - Steak Markers Plastic - Red - Rare (Lot 165)</t>
  </si>
  <si>
    <t>305210225</t>
  </si>
  <si>
    <t>STEAK MARKER WHITE MED</t>
  </si>
  <si>
    <t>Steak Markers Plastic - White - Medium (Lot 170)</t>
  </si>
  <si>
    <t>305210225 - Handgards - Expendables - STEAK MARKER WHITE MED -  - Steak Markers Plastic - White - Medium (Lot 170)</t>
  </si>
  <si>
    <t>305210213</t>
  </si>
  <si>
    <t>2100743</t>
  </si>
  <si>
    <t>305210225 - Sysco - Expendables - STEAK MARKER WHITE MED -  - Steak Markers Plastic - White - Medium (Lot 170)</t>
  </si>
  <si>
    <t>305210226</t>
  </si>
  <si>
    <t>STEAK MARKER YELLOW MDWELL</t>
  </si>
  <si>
    <t>305210226 - Handgards - Expendables - STEAK MARKER YELLOW MDWELL -  - Steak Markers Plastic - Yellow - Medium Well (Lot 175)</t>
  </si>
  <si>
    <t>305210214</t>
  </si>
  <si>
    <t>2100752</t>
  </si>
  <si>
    <t>305210226 - Sysco - Expendables - STEAK MARKER YELLOW MDWELL -  - Steak Markers Plastic - Yellow - Medium Well (Lot 175)</t>
  </si>
  <si>
    <t>STEAK MARKER TAN WELL</t>
  </si>
  <si>
    <t>Tan</t>
  </si>
  <si>
    <t>305210227 - Handgards - Expendables - STEAK MARKER TAN WELL -  - Steak Markers Plastic - Tan - Well (Lot 180)</t>
  </si>
  <si>
    <t>305210215</t>
  </si>
  <si>
    <t>2101259</t>
  </si>
  <si>
    <t>305210227 - Sysco - Expendables - STEAK MARKER TAN WELL -  - Steak Markers Plastic - Tan - Well (Lot 180)</t>
  </si>
  <si>
    <t>305210228</t>
  </si>
  <si>
    <t>SWORD PICK ASSRTD COLOR 3</t>
  </si>
  <si>
    <t>3 inch</t>
  </si>
  <si>
    <t>Sword Picks Plastic - Assorted colors - 3 in (Lot 205)</t>
  </si>
  <si>
    <t>305210228 - Handgards - Expendables - SWORD PICK ASSRTD COLOR 3 - 3 inch - Sword Picks Plastic - Assorted colors - 3 in (Lot 205)</t>
  </si>
  <si>
    <t>305210217</t>
  </si>
  <si>
    <t>2101321</t>
  </si>
  <si>
    <t>305210228 - Sysco - Expendables - SWORD PICK ASSRTD COLOR 3 - 3 inch - Sword Picks Plastic - Assorted colors - 3 in (Lot 205)</t>
  </si>
  <si>
    <t>305210229</t>
  </si>
  <si>
    <t>PICK PRISM TRI PLAS BK3.5</t>
  </si>
  <si>
    <t>Prism Plastic Picks - Black - Tri shaped - 3.5 in (Lot 250)</t>
  </si>
  <si>
    <t>305210229 - Handgards - Expendables - PICK PRISM TRI PLAS BK3.5 - 3.5 inch - Prism Plastic Picks - Black - Tri shaped - 3.5 in (Lot 250)</t>
  </si>
  <si>
    <t>305210220</t>
  </si>
  <si>
    <t>2101659</t>
  </si>
  <si>
    <t>305210229 - Sysco - Expendables - PICK PRISM TRI PLAS BK3.5 - 3.5 inch - Prism Plastic Picks - Black - Tri shaped - 3.5 in (Lot 250)</t>
  </si>
  <si>
    <t>305214001</t>
  </si>
  <si>
    <t>PICK SANDWICH WOOD 3.5</t>
  </si>
  <si>
    <t>4/12/750</t>
  </si>
  <si>
    <t>Sandwich Wood Picks - 3.5 in (Lot 287)</t>
  </si>
  <si>
    <t>Sandwich Picks - Wood</t>
  </si>
  <si>
    <t>Wood</t>
  </si>
  <si>
    <t>305214001 - Handgards - Expendables - PICK SANDWICH WOOD 3.5 - 3.5 inch - Sandwich Wood Picks - 3.5 in (Lot 287)</t>
  </si>
  <si>
    <t>305214002</t>
  </si>
  <si>
    <t>STIRRER COFF WOOD 5.5</t>
  </si>
  <si>
    <t>5.5 inch</t>
  </si>
  <si>
    <t>Coffee Wood Stirrers - 5.5 in (Lot 296)</t>
  </si>
  <si>
    <t>Coffee Wood Stirrers</t>
  </si>
  <si>
    <t>305214002 - Handgards - Expendables - STIRRER COFF WOOD 5.5 - 5.5 inch - Coffee Wood Stirrers - 5.5 in (Lot 296)</t>
  </si>
  <si>
    <t>305214003</t>
  </si>
  <si>
    <t>STIRRER COFF WOOD 7.5</t>
  </si>
  <si>
    <t>5/1000</t>
  </si>
  <si>
    <t>7.5 inch</t>
  </si>
  <si>
    <t>Coffee Wood Stirrers - 7.5 in (Lot 298)</t>
  </si>
  <si>
    <t>305214003 - Handgards - Expendables - STIRRER COFF WOOD 7.5 - 7.5 inch - Coffee Wood Stirrers - 7.5 in (Lot 298)</t>
  </si>
  <si>
    <t>305214004</t>
  </si>
  <si>
    <t>PICK PARASOL PAPER</t>
  </si>
  <si>
    <t>50/144</t>
  </si>
  <si>
    <t>Parasol Wood Picks (Lot 350)</t>
  </si>
  <si>
    <t>Parasol Wood Picks</t>
  </si>
  <si>
    <t>305214004 - Handgards - Expendables - PICK PARASOL PAPER -  - Parasol Wood Picks (Lot 350)</t>
  </si>
  <si>
    <t>305214005</t>
  </si>
  <si>
    <t>PICK WOOD BAMBOO KNOT 4</t>
  </si>
  <si>
    <t>4 inch</t>
  </si>
  <si>
    <t>Bamboo Knot Picks - 4 in (Lot 360)</t>
  </si>
  <si>
    <t>Bamboo Knot Picks</t>
  </si>
  <si>
    <t>Bamboo</t>
  </si>
  <si>
    <t>305214005 - Handgards - Expendables - PICK WOOD BAMBOO KNOT 4 - 4 inch - Bamboo Knot Picks - 4 in (Lot 360)</t>
  </si>
  <si>
    <t>305214006</t>
  </si>
  <si>
    <t>PICK WOOD BAMBOO KNOT 7</t>
  </si>
  <si>
    <t>Bamboo Knot Picks - 7 in (Lot 361)</t>
  </si>
  <si>
    <t>305214006 - Handgards - Expendables - PICK WOOD BAMBOO KNOT 7 - 7 inch - Bamboo Knot Picks - 7 in (Lot 361)</t>
  </si>
  <si>
    <t>305214008</t>
  </si>
  <si>
    <t>PICK WOOD FRILL 3</t>
  </si>
  <si>
    <t>Frill Wood Picks - 3 in (Lot 390)</t>
  </si>
  <si>
    <t>Frill Wood Picks</t>
  </si>
  <si>
    <t>305214008 - Handgards - Expendables - PICK WOOD FRILL 3 - 3 inch - Frill Wood Picks - 3 in (Lot 390)</t>
  </si>
  <si>
    <t>305214009</t>
  </si>
  <si>
    <t>PICK WOOD FRILL 4</t>
  </si>
  <si>
    <t>Frill Wood Picks - 4 in (Lot 391)</t>
  </si>
  <si>
    <t>305214009 - Handgards - Expendables - PICK WOOD FRILL 4 - 4 inch - Frill Wood Picks - 4 in (Lot 391)</t>
  </si>
  <si>
    <t>305214010</t>
  </si>
  <si>
    <t>CHOPSTICK BAMBOO 9 RD ENV</t>
  </si>
  <si>
    <t>Chopsticks Bamboo 9 in - Grade AB in Red env (Lot 416)</t>
  </si>
  <si>
    <t>Chopsticks-Bamboo</t>
  </si>
  <si>
    <t>305214010 - Handgards - Expendables - CHOPSTICK BAMBOO 9 RD ENV - 9 inch - Chopsticks Bamboo 9 in - Grade AB in Red env (Lot 416)</t>
  </si>
  <si>
    <t>305214011</t>
  </si>
  <si>
    <t>CHOPSTICK BAMBOO 9 WRPED</t>
  </si>
  <si>
    <t>Chopsticks Bamboo 9 in - Higher Grade- Connected-White env (Lot 472)</t>
  </si>
  <si>
    <t>305214011 - Handgards - Expendables - CHOPSTICK BAMBOO 9 WRPED - 9 inch - Chopsticks Bamboo 9 in - Higher Grade- Connected-White env (Lot 472)</t>
  </si>
  <si>
    <t>305214012</t>
  </si>
  <si>
    <t>SKEWER BAMBOO 10</t>
  </si>
  <si>
    <t>Skewers Bamboo - 10 in (Lot 601)</t>
  </si>
  <si>
    <t>Skewers - Bamboo</t>
  </si>
  <si>
    <t>305214012 - Handgards - Expendables - SKEWER BAMBOO 10 - 10 inch - Skewers Bamboo - 10 in (Lot 601)</t>
  </si>
  <si>
    <t>305214013</t>
  </si>
  <si>
    <t>SKEWER BAMBOO 8</t>
  </si>
  <si>
    <t>8 inch</t>
  </si>
  <si>
    <t>Skewers Bamboo - 8 in (Lot 603)</t>
  </si>
  <si>
    <t>305214013 - Handgards - Expendables - SKEWER BAMBOO 8 - 8 inch - Skewers Bamboo - 8 in (Lot 603)</t>
  </si>
  <si>
    <t>305214014</t>
  </si>
  <si>
    <t>SKEWER BAMBOO 6</t>
  </si>
  <si>
    <t>6 inch</t>
  </si>
  <si>
    <t>Skewers Bamboo - 6 in (Lot 605)</t>
  </si>
  <si>
    <t>305214014 - Handgards - Expendables - SKEWER BAMBOO 6 - 6 inch - Skewers Bamboo - 6 in (Lot 605)</t>
  </si>
  <si>
    <t>305214015</t>
  </si>
  <si>
    <t>SKEWER WOOD 10</t>
  </si>
  <si>
    <t>3/10/100</t>
  </si>
  <si>
    <t>Skewers Wood - 10 in (Lot 650)</t>
  </si>
  <si>
    <t>Skewers - Wood</t>
  </si>
  <si>
    <t>305214015 - Handgards - Expendables - SKEWER WOOD 10 - 10 inch - Skewers Wood - 10 in (Lot 650)</t>
  </si>
  <si>
    <t>305214016</t>
  </si>
  <si>
    <t>SKEWER WOOD 4.5</t>
  </si>
  <si>
    <t>Skewers Wood - 4.5 in (Lot 655)</t>
  </si>
  <si>
    <t>305214016 - Handgards - Expendables - SKEWER WOOD 4.5 - 4.5 inch - Skewers Wood - 4.5 in (Lot 655)</t>
  </si>
  <si>
    <t>305214017</t>
  </si>
  <si>
    <t>TOOTHPICK MINT WRAPPED</t>
  </si>
  <si>
    <t>12/1000</t>
  </si>
  <si>
    <t>Toothpicks Wood Minted Flvr - Cello Wrapped (Lot 700)</t>
  </si>
  <si>
    <t>Toothpicks - Wood</t>
  </si>
  <si>
    <t>305214017 - Handgards - Expendables - TOOTHPICK MINT WRAPPED -  - Toothpicks Wood Minted Flvr - Cello Wrapped (Lot 700)</t>
  </si>
  <si>
    <t>305214018</t>
  </si>
  <si>
    <t>TOOTHPICK MINT PPR WRPD</t>
  </si>
  <si>
    <t>12/500</t>
  </si>
  <si>
    <t>Toothpicks Wood Minted Flvr - Paper Wrapped - "Thank You" (Lot 701)</t>
  </si>
  <si>
    <t>305214018 - Handgards - Expendables - TOOTHPICK MINT PPR WRPD -  - Toothpicks Wood Minted Flvr - Paper Wrapped - "Thank You" (Lot 701)</t>
  </si>
  <si>
    <t>305214019</t>
  </si>
  <si>
    <t>TOOTHPICK WOOD ROUND UNWRP</t>
  </si>
  <si>
    <t>Toothpicks Round Wood - Unwrapped (Lot 750)</t>
  </si>
  <si>
    <t>305214019 - Handgards - Expendables - TOOTHPICK WOOD ROUND UNWRP -  - Toothpicks Round Wood - Unwrapped (Lot 750)</t>
  </si>
  <si>
    <t>305214020</t>
  </si>
  <si>
    <t>TOOTHPICK WOOD ROUND WRPD</t>
  </si>
  <si>
    <t>Toothpicks Round Wood - Cello Wrapped (Lot 755)</t>
  </si>
  <si>
    <t>305214020 - Handgards - Expendables - TOOTHPICK WOOD ROUND WRPD -  - Toothpicks Round Wood - Cello Wrapped (Lot 755)</t>
  </si>
  <si>
    <t>303111211</t>
  </si>
  <si>
    <t>Gloves</t>
  </si>
  <si>
    <t>Valugards Poly Disposable Gloves</t>
  </si>
  <si>
    <t>Gauntlet</t>
  </si>
  <si>
    <t>Powder Free</t>
  </si>
  <si>
    <t>303111211 - Handgards - Gloves - VAL OEG 4/200 - S - Valugards Poly Disposable Gloves</t>
  </si>
  <si>
    <t>303111212</t>
  </si>
  <si>
    <t>303111212 - Handgards - Gloves - VAL OEG 4/200 - M - Valugards Poly Disposable Gloves</t>
  </si>
  <si>
    <t>303111213</t>
  </si>
  <si>
    <t>303111213 - Handgards - Gloves - VAL OEG 4/200 - L - Valugards Poly Disposable Gloves</t>
  </si>
  <si>
    <t>303111214</t>
  </si>
  <si>
    <t>303111214 - Handgards - Gloves - VAL OEG 4/200 - XL - Valugards Poly Disposable Gloves</t>
  </si>
  <si>
    <t>VAL OEG 4/200 YELLOW</t>
  </si>
  <si>
    <t>303111242 - Handgards - Gloves - VAL OEG 4/200 YELLOW - M - Valugards Poly Disposable Gloves</t>
  </si>
  <si>
    <t>Wrist</t>
  </si>
  <si>
    <t>303111243</t>
  </si>
  <si>
    <t>303111243 - Handgards - Gloves - VAL OEG 4/200 YELLOW - L - Valugards Poly Disposable Gloves</t>
  </si>
  <si>
    <t>303111244</t>
  </si>
  <si>
    <t>303111244 - Handgards - Gloves - VAL OEG 4/200 YELLOW - XL - Valugards Poly Disposable Gloves</t>
  </si>
  <si>
    <t>303120073</t>
  </si>
  <si>
    <t>Poly Disposable Elbow Length Smooth Gloves</t>
  </si>
  <si>
    <t>Straight</t>
  </si>
  <si>
    <t>303120073 - Handgards - Gloves - MRE 1/250 - OSFA - Poly Disposable Elbow Length Smooth Gloves</t>
  </si>
  <si>
    <t>303120273</t>
  </si>
  <si>
    <t>Poly Disposable Elbow Length Embossed Gloves</t>
  </si>
  <si>
    <t>303120273 - Handgards - Gloves - ERE 1/250 - OSFA - Poly Disposable Elbow Length Embossed Gloves</t>
  </si>
  <si>
    <t>303362365</t>
  </si>
  <si>
    <t>Quickserve</t>
  </si>
  <si>
    <t>Quickserve Poly Disposable Gloves</t>
  </si>
  <si>
    <t>303362365 - Handgards - Gloves - QUICKSERVE CPE IMP - OSFA - Quickserve Poly Disposable Gloves</t>
  </si>
  <si>
    <t>303363225</t>
  </si>
  <si>
    <t>7730017</t>
  </si>
  <si>
    <t>303362365 - Sysco - Gloves - QUICKSERVE CPE IMP - OSFA - Quickserve Poly Disposable Gloves</t>
  </si>
  <si>
    <t>303362370</t>
  </si>
  <si>
    <t>303362370 - Handgards - Gloves - QUICKSERVE HD BLUE - OSFA - Quickserve Poly Disposable Gloves</t>
  </si>
  <si>
    <t>303363006</t>
  </si>
  <si>
    <t>303363006 - Handgards - Gloves - VAL 10/500 - S - Valugards Poly Disposable Gloves</t>
  </si>
  <si>
    <t>303363006 - BEK - Gloves - VAL 10/500 - S - Valugards Poly Disposable Gloves</t>
  </si>
  <si>
    <t>303363007</t>
  </si>
  <si>
    <t>303363007 - Handgards - Gloves - VAL 10/500 - M - Valugards Poly Disposable Gloves</t>
  </si>
  <si>
    <t>303363007 - BEK - Gloves - VAL 10/500 - M - Valugards Poly Disposable Gloves</t>
  </si>
  <si>
    <t>303363008</t>
  </si>
  <si>
    <t>303363008 - Handgards - Gloves - VAL 10/500 - L - Valugards Poly Disposable Gloves</t>
  </si>
  <si>
    <t>303363008 - BEK - Gloves - VAL 10/500 - L - Valugards Poly Disposable Gloves</t>
  </si>
  <si>
    <t>303363107</t>
  </si>
  <si>
    <t>303363107 - Handgards - Gloves - VAL 10/10/100 - M - Valugards Poly Disposable Gloves</t>
  </si>
  <si>
    <t>303363108</t>
  </si>
  <si>
    <t>303363108 - Handgards - Gloves - VAL 10/10/100 - L - Valugards Poly Disposable Gloves</t>
  </si>
  <si>
    <t>303363181 - Handgards - Gloves - VAL 4/500 - S - Valugards Poly Disposable Gloves</t>
  </si>
  <si>
    <t>303363271</t>
  </si>
  <si>
    <t>8347007</t>
  </si>
  <si>
    <t>SYS VG POLY 4/500 SM GLV 8347007</t>
  </si>
  <si>
    <t>303363181 - Sysco - Gloves - VAL 4/500 - S - Valugards Poly Disposable Gloves</t>
  </si>
  <si>
    <t>303363182</t>
  </si>
  <si>
    <t>303363182 - Handgards - Gloves - VAL 4/500 - M - Valugards Poly Disposable Gloves</t>
  </si>
  <si>
    <t>303363482</t>
  </si>
  <si>
    <t>252042</t>
  </si>
  <si>
    <t>303363182 - PFS - Gloves - VAL 4/500 - M - Valugards Poly Disposable Gloves</t>
  </si>
  <si>
    <t>303363272</t>
  </si>
  <si>
    <t>8348708</t>
  </si>
  <si>
    <t>SYS VG POLY 4/500 MD GLV 8348708</t>
  </si>
  <si>
    <t>303363182 - Sysco - Gloves - VAL 4/500 - M - Valugards Poly Disposable Gloves</t>
  </si>
  <si>
    <t>303363183</t>
  </si>
  <si>
    <t>303363183 - Handgards - Gloves - VAL 4/500 - L - Valugards Poly Disposable Gloves</t>
  </si>
  <si>
    <t>303363483</t>
  </si>
  <si>
    <t>252043</t>
  </si>
  <si>
    <t>303363183 - PFS - Gloves - VAL 4/500 - L - Valugards Poly Disposable Gloves</t>
  </si>
  <si>
    <t>303363273</t>
  </si>
  <si>
    <t>8348740</t>
  </si>
  <si>
    <t>SYS VG POLY 4/500 LG GLV 8348740</t>
  </si>
  <si>
    <t>303363183 - Sysco - Gloves - VAL 4/500 - L - Valugards Poly Disposable Gloves</t>
  </si>
  <si>
    <t>303363184 - Handgards - Gloves - VAL 4/500 - XL - Valugards Poly Disposable Gloves</t>
  </si>
  <si>
    <t>303363185</t>
  </si>
  <si>
    <t>303363185 - Handgards - Gloves - VAL 4/500 - OSFA - Valugards Poly Disposable Gloves</t>
  </si>
  <si>
    <t>POLY OEG 10/100</t>
  </si>
  <si>
    <t>303363210 - Handgards - Gloves - POLY OEG 10/100 - XS - Poly Disposable Gloves</t>
  </si>
  <si>
    <t>303363211</t>
  </si>
  <si>
    <t>303363211 - Handgards - Gloves - POLY OEG 10/100 - S - Poly Disposable Gloves</t>
  </si>
  <si>
    <t>303363212</t>
  </si>
  <si>
    <t>303363212 - Handgards - Gloves - POLY OEG 10/100 - M - Poly Disposable Gloves</t>
  </si>
  <si>
    <t>303363213</t>
  </si>
  <si>
    <t>303363213 - Handgards - Gloves - POLY OEG 10/100 - L - Poly Disposable Gloves</t>
  </si>
  <si>
    <t>303363214</t>
  </si>
  <si>
    <t>303363214 - Handgards - Gloves - POLY OEG 10/100 - XL - Poly Disposable Gloves</t>
  </si>
  <si>
    <t>303363291</t>
  </si>
  <si>
    <t>Handgards Poly Disposable Gloves</t>
  </si>
  <si>
    <t>303363291 - Handgards - Gloves - POLY STRETCH 10/100 - S - Handgards Poly Disposable Gloves</t>
  </si>
  <si>
    <t>303363292</t>
  </si>
  <si>
    <t>303363292 - Handgards - Gloves - POLY STRETCH 10/100 - M - Handgards Poly Disposable Gloves</t>
  </si>
  <si>
    <t>303363293</t>
  </si>
  <si>
    <t>303363293 - Handgards - Gloves - POLY STRETCH 10/100 - L - Valugards Poly Disposable Gloves</t>
  </si>
  <si>
    <t>303363294 - Handgards - Gloves - POLY STRETCH 10/100 - XL - Handgards Poly Disposable Gloves</t>
  </si>
  <si>
    <t>Heavy Duty Cut Resistant Gloves - Woven Knit</t>
  </si>
  <si>
    <t>Heavy Duty Cut Resistant Glove</t>
  </si>
  <si>
    <t>303400041 - Handgards - Gloves - CUT 6/1 - S - Heavy Duty Cut Resistant Gloves - Woven Knit</t>
  </si>
  <si>
    <t>303400042 - Handgards - Gloves - CUT 6/1 - M - Heavy Duty Cut Resistant Gloves - Woven Knit</t>
  </si>
  <si>
    <t>303400043 - Handgards - Gloves - CUT 6/1 - L - Heavy Duty Cut Resistant Gloves - Woven Knit</t>
  </si>
  <si>
    <t>303400044 - Handgards - Gloves - CUT 6/1 - XL - Heavy Duty Cut Resistant Gloves - Woven Knit</t>
  </si>
  <si>
    <t>Heavy Duty Utility Nitrile Reusable Gloves</t>
  </si>
  <si>
    <t>303400072 - Handgards - Gloves - NIT 12/1-19G - M - Heavy Duty Utility Nitrile Reusable Gloves</t>
  </si>
  <si>
    <t>303400073</t>
  </si>
  <si>
    <t>303400073 - Handgards - Gloves - NIT 12/1-19G - L - Heavy Duty Utility Nitrile Reusable Gloves</t>
  </si>
  <si>
    <t>303400081</t>
  </si>
  <si>
    <t>General Purpose Cut Resistant Glove - Woven Knit</t>
  </si>
  <si>
    <t>General Purpose Cut Resistant Glove</t>
  </si>
  <si>
    <t>303400081 - Handgards - Gloves - CUT 12/1 - S - General Purpose Cut Resistant Glove - Woven Knit</t>
  </si>
  <si>
    <t>303400082</t>
  </si>
  <si>
    <t>303400082 - Handgards - Gloves - CUT 12/1 - M - General Purpose Cut Resistant Glove - Woven Knit</t>
  </si>
  <si>
    <t>303400083</t>
  </si>
  <si>
    <t>303400083 - Handgards - Gloves - CUT 12/1 - L - General Purpose Cut Resistant Glove - Woven Knit</t>
  </si>
  <si>
    <t>303400401 - Handgards - Gloves - NIT 12/1-12G - S - Heavy Duty Utility Nitrile Reusable Gloves</t>
  </si>
  <si>
    <t>303400402</t>
  </si>
  <si>
    <t>303400402 - Handgards - Gloves - NIT 12/1-12G - M - Heavy Duty Utility Nitrile Reusable Gloves</t>
  </si>
  <si>
    <t>303400403</t>
  </si>
  <si>
    <t>303400403 - Handgards - Gloves - NIT 12/1-12G - L - Heavy Duty Utility Nitrile Reusable Gloves</t>
  </si>
  <si>
    <t>303400404 - Handgards - Gloves - NIT 12/1-12G - XL - Heavy Duty Utility Nitrile Reusable Gloves</t>
  </si>
  <si>
    <t>303400511</t>
  </si>
  <si>
    <t>Heavy Duty Utility Latex Reusable Gloves</t>
  </si>
  <si>
    <t>303400511 - Handgards - Gloves - LTX 4/12-OL - S - Heavy Duty Utility Latex Reusable Gloves</t>
  </si>
  <si>
    <t>303400512</t>
  </si>
  <si>
    <t>303400512 - Handgards - Gloves - LTX 4/12-OL - M - Heavy Duty Utility Latex Reusable Gloves</t>
  </si>
  <si>
    <t>303400513</t>
  </si>
  <si>
    <t>303400513 - Handgards - Gloves - LTX 4/12-OL - L - Heavy Duty Utility Latex Reusable Gloves</t>
  </si>
  <si>
    <t>303400514 - Handgards - Gloves - LTX 4/12-OL - XL - Heavy Duty Utility Latex Reusable Gloves</t>
  </si>
  <si>
    <t>303400531</t>
  </si>
  <si>
    <t>303400531 - Handgards - Gloves - LTX 4/12-YL - S - Heavy Duty Utility Latex Reusable Gloves</t>
  </si>
  <si>
    <t>303400532</t>
  </si>
  <si>
    <t>303400532 - Handgards - Gloves - LTX 4/12-YL - M - Heavy Duty Utility Latex Reusable Gloves</t>
  </si>
  <si>
    <t>303400533</t>
  </si>
  <si>
    <t>303400533 - Handgards - Gloves - LTX 4/12-YL - L - Heavy Duty Utility Latex Reusable Gloves</t>
  </si>
  <si>
    <t>303400534 - Handgards - Gloves - LTX 4/12-YL - XL - Heavy Duty Utility Latex Reusable Gloves</t>
  </si>
  <si>
    <t>Heavy Duty Utility Vinyl Reusable Gloves</t>
  </si>
  <si>
    <t>303400592 - Handgards - Gloves - ORANGE PVC - M - Heavy Duty Utility Vinyl Reusable Gloves</t>
  </si>
  <si>
    <t>303400593 - Handgards - Gloves - ORANGE PVC - L - Heavy Duty Utility Vinyl Reusable Gloves</t>
  </si>
  <si>
    <t>303400594 - Handgards - Gloves - ORANGE PVC - XL - Heavy Duty Utility Vinyl Reusable Gloves</t>
  </si>
  <si>
    <t>303400602 - Handgards - Gloves - YELLOW PVC - M - Heavy Duty Utility Vinyl Reusable Gloves</t>
  </si>
  <si>
    <t>303400603 - Handgards - Gloves - YELLOW PVC - L - Heavy Duty Utility Vinyl Reusable Gloves</t>
  </si>
  <si>
    <t>303400604 - Handgards - Gloves - YELLOW PVC - XL - Heavy Duty Utility Vinyl Reusable Gloves</t>
  </si>
  <si>
    <t>Heavy Duty Cut Resistant Glove with Polyurethane - Nylon Knit</t>
  </si>
  <si>
    <t>Heavy Duty Cut Resistant Glove with Polyurethane</t>
  </si>
  <si>
    <t>303400611 - Handgards - Gloves - CUT RES POLYEUR - S - Heavy Duty Cut Resistant Glove with Polyurethane - Nylon Knit</t>
  </si>
  <si>
    <t>303400613 - Handgards - Gloves - CUT RES POLYEUR - L - Heavy Duty Cut Resistant Glove with Polyurethane - Nylon Knit</t>
  </si>
  <si>
    <t>303400614 - Handgards - Gloves - CUT RES POLYEUR - XL - Heavy Duty Cut Resistant Glove with Polyurethane - Nylon Knit</t>
  </si>
  <si>
    <t>ExamGards</t>
  </si>
  <si>
    <t>Nitrile Exam Disposable Gloves</t>
  </si>
  <si>
    <t>Rolled</t>
  </si>
  <si>
    <t>304340131 - Handgards - Gloves - NIT EXAM 10/100 PF - S - Nitrile Exam Disposable Gloves</t>
  </si>
  <si>
    <t>304340132 - Handgards - Gloves - NIT EXAM 10/100 PF - M - Nitrile Exam Disposable Gloves</t>
  </si>
  <si>
    <t>304340133 - Handgards - Gloves - NIT EXAM 10/100 PF - L - Nitrile Exam Disposable Gloves</t>
  </si>
  <si>
    <t>304340134 - Handgards - Gloves - NIT EXAM 10/100 PF - XL - Nitrile Exam Disposable Gloves</t>
  </si>
  <si>
    <t>304340171</t>
  </si>
  <si>
    <t>VAL PVC 10/100 PP</t>
  </si>
  <si>
    <t>Valugards Vinyl Gloves</t>
  </si>
  <si>
    <t>Powdered</t>
  </si>
  <si>
    <t>304340171 - Handgards - Gloves - VAL PVC 10/100 PP - S - Valugards Vinyl Gloves</t>
  </si>
  <si>
    <t>304363291</t>
  </si>
  <si>
    <t>304340171 - Sysco - Gloves - VAL PVC 10/100 PP - S - Valugards Vinyl Gloves</t>
  </si>
  <si>
    <t>304363191</t>
  </si>
  <si>
    <t>240773</t>
  </si>
  <si>
    <t>304340171 - PFS - Gloves - VAL PVC 10/100 PP - S - Valugards Vinyl Gloves</t>
  </si>
  <si>
    <t>304340172</t>
  </si>
  <si>
    <t>304340172 - Handgards - Gloves - VAL PVC 10/100 PP - M - Valugards Vinyl Gloves</t>
  </si>
  <si>
    <t>304363292</t>
  </si>
  <si>
    <t>304340172 - Sysco - Gloves - VAL PVC 10/100 PP - M - Valugards Vinyl Gloves</t>
  </si>
  <si>
    <t>304363192</t>
  </si>
  <si>
    <t>240774</t>
  </si>
  <si>
    <t>304340172 - PFS - Gloves - VAL PVC 10/100 PP - M - Valugards Vinyl Gloves</t>
  </si>
  <si>
    <t>304340173</t>
  </si>
  <si>
    <t>304340173 - Handgards - Gloves - VAL PVC 10/100 PP - L - Valugards Vinyl Gloves</t>
  </si>
  <si>
    <t>304363193</t>
  </si>
  <si>
    <t>240775</t>
  </si>
  <si>
    <t>304340173 - PFS - Gloves - VAL PVC 10/100 PP - L - Valugards Vinyl Gloves</t>
  </si>
  <si>
    <t>304363293</t>
  </si>
  <si>
    <t>304340173 - Sysco - Gloves - VAL PVC 10/100 PP - L - Valugards Vinyl Gloves</t>
  </si>
  <si>
    <t>304340174 - Handgards - Gloves - VAL PVC 10/100 PP - XL - Valugards Vinyl Gloves</t>
  </si>
  <si>
    <t>304363294</t>
  </si>
  <si>
    <t>304340174 - Sysco - Gloves - VAL PVC 10/100 PP - XL - Valugards Vinyl Gloves</t>
  </si>
  <si>
    <t>304363194</t>
  </si>
  <si>
    <t>265690</t>
  </si>
  <si>
    <t>304340174 - PFS - Gloves - VAL PVC 10/100 PP - XL - Valugards Vinyl Gloves</t>
  </si>
  <si>
    <t>304340181</t>
  </si>
  <si>
    <t>VAL PVC 10/100 PF</t>
  </si>
  <si>
    <t>304340181 - Handgards - Gloves - VAL PVC 10/100 PF - S - Valugards Vinyl Gloves</t>
  </si>
  <si>
    <t>304363301</t>
  </si>
  <si>
    <t>304340181 - Sysco - Gloves - VAL PVC 10/100 PF - S - Valugards Vinyl Gloves</t>
  </si>
  <si>
    <t>304363201</t>
  </si>
  <si>
    <t>240776</t>
  </si>
  <si>
    <t>304340181 - PFS - Gloves - VAL PVC 10/100 PF - S - Valugards Vinyl Gloves</t>
  </si>
  <si>
    <t>304340182</t>
  </si>
  <si>
    <t>304340182 - Handgards - Gloves - VAL PVC 10/100 PF - M - Valugards Vinyl Gloves</t>
  </si>
  <si>
    <t>304363202</t>
  </si>
  <si>
    <t>240779</t>
  </si>
  <si>
    <t>304340182 - PFS - Gloves - VAL PVC 10/100 PF - M - Valugards Vinyl Gloves</t>
  </si>
  <si>
    <t>304363302</t>
  </si>
  <si>
    <t>304340182 - Sysco - Gloves - VAL PVC 10/100 PF - M - Valugards Vinyl Gloves</t>
  </si>
  <si>
    <t>304340183</t>
  </si>
  <si>
    <t>304340183 - Handgards - Gloves - VAL PVC 10/100 PF - L - Valugards Vinyl Gloves</t>
  </si>
  <si>
    <t>304363303</t>
  </si>
  <si>
    <t>304340183 - Sysco - Gloves - VAL PVC 10/100 PF - L - Valugards Vinyl Gloves</t>
  </si>
  <si>
    <t>304363203</t>
  </si>
  <si>
    <t>240780</t>
  </si>
  <si>
    <t>304340183 - PFS - Gloves - VAL PVC 10/100 PF - L - Valugards Vinyl Gloves</t>
  </si>
  <si>
    <t>304340184</t>
  </si>
  <si>
    <t>304340184 - Handgards - Gloves - VAL PVC 10/100 PF - XL - Valugards Vinyl Gloves</t>
  </si>
  <si>
    <t>304363304</t>
  </si>
  <si>
    <t>304340184 - Sysco - Gloves - VAL PVC 10/100 PF - XL - Valugards Vinyl Gloves</t>
  </si>
  <si>
    <t>304363204</t>
  </si>
  <si>
    <t>265691</t>
  </si>
  <si>
    <t>304340184 - PFS - Gloves - VAL PVC 10/100 PF - XL - Valugards Vinyl Gloves</t>
  </si>
  <si>
    <t>304340201 - Handgards - Gloves - VAL PVC 4/100 PP - S - Valugards Vinyl Gloves</t>
  </si>
  <si>
    <t>304340202 - Handgards - Gloves - VAL PVC 4/100 PP - M - Valugards Vinyl Gloves</t>
  </si>
  <si>
    <t>304340203 - Handgards - Gloves - VAL PVC 4/100 PP - L - Valugards Vinyl Gloves</t>
  </si>
  <si>
    <t>304340204 - Handgards - Gloves - VAL PVC 4/100 PP - XL - Valugards Vinyl Gloves</t>
  </si>
  <si>
    <t>304340211 - Handgards - Gloves - VAL PVC 4/100 PF - S - Valugards Vinyl Gloves</t>
  </si>
  <si>
    <t>304340212 - Handgards - Gloves - VAL PVC 4/100 PF - M - Valugards Vinyl Gloves</t>
  </si>
  <si>
    <t>304363322</t>
  </si>
  <si>
    <t>0952097</t>
  </si>
  <si>
    <t>304340212 - Sysco - Gloves - VAL PVC 4/100 PF - M - Valugards Vinyl Gloves</t>
  </si>
  <si>
    <t>304340213 - Handgards - Gloves - VAL PVC 4/100 PF - L - Valugards Vinyl Gloves</t>
  </si>
  <si>
    <t>304363323</t>
  </si>
  <si>
    <t>0952105</t>
  </si>
  <si>
    <t>304340213 - Sysco - Gloves - VAL PVC 4/100 PF - L - Valugards Vinyl Gloves</t>
  </si>
  <si>
    <t>304340214 - Handgards - Gloves - VAL PVC 4/100 PF - XL - Valugards Vinyl Gloves</t>
  </si>
  <si>
    <t>304363324</t>
  </si>
  <si>
    <t>0952117</t>
  </si>
  <si>
    <t>304340214 - Sysco - Gloves - VAL PVC 4/100 PF - XL - Valugards Vinyl Gloves</t>
  </si>
  <si>
    <t>304340221</t>
  </si>
  <si>
    <t>VAL WHITE NIT 10/100 PF</t>
  </si>
  <si>
    <t>Valugards Nitrile Disposable Gloves</t>
  </si>
  <si>
    <t>304363281</t>
  </si>
  <si>
    <t>304340222</t>
  </si>
  <si>
    <t>304340222 - Handgards - Gloves - VAL WHITE NIT 10/100 PF - M - Valugards Nitrile Disposable Gloves</t>
  </si>
  <si>
    <t>304363282</t>
  </si>
  <si>
    <t>304340222 - Sysco - Gloves - VAL WHITE NIT 10/100 PF - M - Valugards Nitrile Disposable Gloves</t>
  </si>
  <si>
    <t>304340223</t>
  </si>
  <si>
    <t>304340223 - Handgards - Gloves - VAL WHITE NIT 10/100 PF - L - Valugards Nitrile Disposable Gloves</t>
  </si>
  <si>
    <t>304363283</t>
  </si>
  <si>
    <t>304340223 - Sysco - Gloves - VAL WHITE NIT 10/100 PF - L - Valugards Nitrile Disposable Gloves</t>
  </si>
  <si>
    <t>304340224</t>
  </si>
  <si>
    <t>304340224 - Handgards - Gloves - VAL WHITE NIT 10/100 PF - XL - Valugards Nitrile Disposable Gloves</t>
  </si>
  <si>
    <t>304340224 - Sysco - Gloves - VAL WHITE NIT 10/100 PF - XL - Valugards Nitrile Disposable Gloves</t>
  </si>
  <si>
    <t>304363284</t>
  </si>
  <si>
    <t>304340281</t>
  </si>
  <si>
    <t>Examgards Black Nitrile Disposable Gloves</t>
  </si>
  <si>
    <t>304340281 - Handgards - Gloves - NIT BK 10/100 PF - S - Examgards Black Nitrile Disposable Gloves</t>
  </si>
  <si>
    <t>304340282</t>
  </si>
  <si>
    <t>304340282 - Handgards - Gloves - NIT BK 10/100 PF - M - Examgards Black Nitrile Disposable Gloves</t>
  </si>
  <si>
    <t>304340283</t>
  </si>
  <si>
    <t>304340283 - Handgards - Gloves - NIT BK 10/100 PF - L - Examgards Black Nitrile Disposable Gloves</t>
  </si>
  <si>
    <t>304340284</t>
  </si>
  <si>
    <t>304340284 - Handgards - Gloves - NIT BK 10/100 PF - XL - Examgards Black Nitrile Disposable Gloves</t>
  </si>
  <si>
    <t>304362071</t>
  </si>
  <si>
    <t>Vinyl Exam Disposable Gloves</t>
  </si>
  <si>
    <t>304362071 - Handgards - Gloves - PVC EXAM 10/100 PF - S - Vinyl Exam Disposable Gloves</t>
  </si>
  <si>
    <t>304363001</t>
  </si>
  <si>
    <t>5679160</t>
  </si>
  <si>
    <t>304362071 - Sysco - Gloves - PVC EXAM 10/100 PF - S - Vinyl Exam Disposable Gloves</t>
  </si>
  <si>
    <t>304362072</t>
  </si>
  <si>
    <t>304362072 - Handgards - Gloves - PVC EXAM 10/100 PF - M - Vinyl Exam Disposable Gloves</t>
  </si>
  <si>
    <t>304363002</t>
  </si>
  <si>
    <t>5679176</t>
  </si>
  <si>
    <t>304362072 - Sysco - Gloves - PVC EXAM 10/100 PF - M - Vinyl Exam Disposable Gloves</t>
  </si>
  <si>
    <t>304362073</t>
  </si>
  <si>
    <t>304362073 - Handgards - Gloves - PVC EXAM 10/100 PF - L - Vinyl Exam Disposable Gloves</t>
  </si>
  <si>
    <t>304363003</t>
  </si>
  <si>
    <t>5679182</t>
  </si>
  <si>
    <t>304362073 - Sysco - Gloves - PVC EXAM 10/100 PF - L - Vinyl Exam Disposable Gloves</t>
  </si>
  <si>
    <t>304362074</t>
  </si>
  <si>
    <t>304362074 - Handgards - Gloves - PVC EXAM 10/100 PF - XL - Vinyl Exam Disposable Gloves</t>
  </si>
  <si>
    <t>Vinyl Exam Disposable Powdered Gloves</t>
  </si>
  <si>
    <t>304362081 - Handgards - Gloves - PVC EXAM 10/100 PP - S - Vinyl Exam Disposable Powdered Gloves</t>
  </si>
  <si>
    <t>304362081 - Sysco - Gloves - PVC EXAM 10/100 PP - S - Vinyl Exam Disposable Powdered Gloves</t>
  </si>
  <si>
    <t>304362082 - Handgards - Gloves - PVC EXAM 10/100 PP - M - Vinyl Exam Disposable Powdered Gloves</t>
  </si>
  <si>
    <t>304362082 - Sysco - Gloves - PVC EXAM 10/100 PP - M - Vinyl Exam Disposable Powdered Gloves</t>
  </si>
  <si>
    <t>304362083 - Handgards - Gloves - PVC EXAM 10/100 PP - L - Vinyl Exam Disposable Powdered Gloves</t>
  </si>
  <si>
    <t>304362083 - Sysco - Gloves - PVC EXAM 10/100 PP - L - Vinyl Exam Disposable Powdered Gloves</t>
  </si>
  <si>
    <t>304362084 - Handgards - Gloves - PVC EXAM 10/100 PP - XL - Vinyl Exam Disposable Powdered Gloves</t>
  </si>
  <si>
    <t>304362091</t>
  </si>
  <si>
    <t>304362091 - Handgards - Gloves - PVC 10/100 PF BLUE - S - Vinyl Disposable Gloves</t>
  </si>
  <si>
    <t>304362092</t>
  </si>
  <si>
    <t>304362092 - Handgards - Gloves - PVC 10/100 PF BLUE - M - Vinyl Disposable Gloves</t>
  </si>
  <si>
    <t>304362093</t>
  </si>
  <si>
    <t>304362093 - Handgards - Gloves - PVC 10/100 PF BLUE - L - Vinyl Disposable Gloves</t>
  </si>
  <si>
    <t>304362094</t>
  </si>
  <si>
    <t>304362094 - Handgards - Gloves - PVC 10/100 PF BLUE - XL - Vinyl Disposable Gloves</t>
  </si>
  <si>
    <t>304362121</t>
  </si>
  <si>
    <t>PVC 10/100 PF</t>
  </si>
  <si>
    <t>304362121 - Handgards - Gloves - PVC 10/100 PF - S - Vinyl Disposable Gloves</t>
  </si>
  <si>
    <t>304362811</t>
  </si>
  <si>
    <t>5478510</t>
  </si>
  <si>
    <t>304362121 - Sysco - Gloves - PVC 10/100 PF - S - Vinyl Disposable Gloves</t>
  </si>
  <si>
    <t>304362122</t>
  </si>
  <si>
    <t>304362122 - Handgards - Gloves - PVC 10/100 PF - M - Vinyl Disposable Gloves</t>
  </si>
  <si>
    <t>304362812</t>
  </si>
  <si>
    <t>5478526</t>
  </si>
  <si>
    <t>304362122 - Sysco - Gloves - PVC 10/100 PF - M - Vinyl Disposable Gloves</t>
  </si>
  <si>
    <t>304362123</t>
  </si>
  <si>
    <t>304362123 - Handgards - Gloves - PVC 10/100 PF - L - Vinyl Disposable Gloves</t>
  </si>
  <si>
    <t>304362813</t>
  </si>
  <si>
    <t>5478536</t>
  </si>
  <si>
    <t>304362123 - Sysco - Gloves - PVC 10/100 PF - L - Vinyl Disposable Gloves</t>
  </si>
  <si>
    <t>304362124</t>
  </si>
  <si>
    <t>304362124 - Handgards - Gloves - PVC 10/100 PF - XL - Vinyl Disposable Gloves</t>
  </si>
  <si>
    <t>304362814</t>
  </si>
  <si>
    <t>8399737</t>
  </si>
  <si>
    <t>304362124 - Sysco - Gloves - PVC 10/100 PF - XL - Vinyl Disposable Gloves</t>
  </si>
  <si>
    <t>304362125</t>
  </si>
  <si>
    <t>XXL</t>
  </si>
  <si>
    <t>304362125 - Handgards - Gloves - PVC 10/100 PF - XXL - Vinyl Disposable Gloves</t>
  </si>
  <si>
    <t>304362131</t>
  </si>
  <si>
    <t>SYN 10/100 PF</t>
  </si>
  <si>
    <t>304362131 - Handgards - Gloves - SYN 10/100 PF - S - Synthetic Disposable Gloves</t>
  </si>
  <si>
    <t>304362132</t>
  </si>
  <si>
    <t>304362132 - Handgards - Gloves - SYN 10/100 PF - M - Synthetic Disposable Gloves</t>
  </si>
  <si>
    <t>304362133</t>
  </si>
  <si>
    <t>304362133 - Handgards - Gloves - SYN 10/100 PF - L - Synthetic Disposable Gloves</t>
  </si>
  <si>
    <t>304362134</t>
  </si>
  <si>
    <t>304362134 - Handgards - Gloves - SYN 10/100 PF - XL - Synthetic Disposable Gloves</t>
  </si>
  <si>
    <t>Synthetic Exam Disposable Gloves</t>
  </si>
  <si>
    <t>304362141 - Handgards - Gloves - SYN EXAM 10/100 PF - S - Synthetic Exam Disposable Gloves</t>
  </si>
  <si>
    <t>304362141 - Sysco - Gloves - SYN EXAM 10/100 PF - S - Synthetic Exam Disposable Gloves</t>
  </si>
  <si>
    <t>304362142 - Handgards - Gloves - SYN EXAM 10/100 PF - M - Synthetic Exam Disposable Gloves</t>
  </si>
  <si>
    <t>304362142 - Sysco - Gloves - SYN EXAM 10/100 PF - M - Synthetic Exam Disposable Gloves</t>
  </si>
  <si>
    <t>304362143 - Handgards - Gloves - SYN EXAM 10/100 PF - L - Synthetic Exam Disposable Gloves</t>
  </si>
  <si>
    <t>304362143 - Sysco - Gloves - SYN EXAM 10/100 PF - L - Synthetic Exam Disposable Gloves</t>
  </si>
  <si>
    <t>304362144 - Handgards - Gloves - SYN EXAM 10/100 PF - XL - Synthetic Exam Disposable Gloves</t>
  </si>
  <si>
    <t>304362191</t>
  </si>
  <si>
    <t>PVC 10/100 PP</t>
  </si>
  <si>
    <t>304362191 - Handgards - Gloves - PVC 10/100 PP - S - Vinyl Disposable Gloves</t>
  </si>
  <si>
    <t>304362801</t>
  </si>
  <si>
    <t>5478126</t>
  </si>
  <si>
    <t>304362191 - Sysco - Gloves - PVC 10/100 PP - S - Vinyl Disposable Gloves</t>
  </si>
  <si>
    <t>304362192</t>
  </si>
  <si>
    <t>304362192 - Handgards - Gloves - PVC 10/100 PP - M - Vinyl Disposable Gloves</t>
  </si>
  <si>
    <t>304362802</t>
  </si>
  <si>
    <t>5478498</t>
  </si>
  <si>
    <t>304362192 - Sysco - Gloves - PVC 10/100 PP - M - Vinyl Disposable Gloves</t>
  </si>
  <si>
    <t>304362193</t>
  </si>
  <si>
    <t>304362193 - Handgards - Gloves - PVC 10/100 PP - L - Vinyl Disposable Gloves</t>
  </si>
  <si>
    <t>304362803</t>
  </si>
  <si>
    <t>5478500</t>
  </si>
  <si>
    <t>304362193 - Sysco - Gloves - PVC 10/100 PP - L - Vinyl Disposable Gloves</t>
  </si>
  <si>
    <t>304362194</t>
  </si>
  <si>
    <t>304362194 - Handgards - Gloves - PVC 10/100 PP - XL - Vinyl Disposable Gloves</t>
  </si>
  <si>
    <t>304362804</t>
  </si>
  <si>
    <t>8396689</t>
  </si>
  <si>
    <t>304362194 - Sysco - Gloves - PVC 10/100 PP - XL - Vinyl Disposable Gloves</t>
  </si>
  <si>
    <t>304362391</t>
  </si>
  <si>
    <t>PVC 4/100 PP</t>
  </si>
  <si>
    <t>304362391 - Handgards - Gloves - PVC 4/100 PP - S - Vinyl Disposable Gloves</t>
  </si>
  <si>
    <t>304362845</t>
  </si>
  <si>
    <t>883828</t>
  </si>
  <si>
    <t>304362391 - BEK - Gloves - PVC 4/100 PP - S - Vinyl Disposable Gloves</t>
  </si>
  <si>
    <t>304362311</t>
  </si>
  <si>
    <t>981310</t>
  </si>
  <si>
    <t>304362391 - PFS - Gloves - PVC 4/100 PP - S - Vinyl Disposable Gloves</t>
  </si>
  <si>
    <t>5989912</t>
  </si>
  <si>
    <t>304362391 - Sysco - Gloves - PVC 4/100 PP - S - Vinyl Disposable Gloves</t>
  </si>
  <si>
    <t>304362392</t>
  </si>
  <si>
    <t>304362392 - Handgards - Gloves - PVC 4/100 PP - M - Vinyl Disposable Gloves</t>
  </si>
  <si>
    <t>304362846</t>
  </si>
  <si>
    <t>883829</t>
  </si>
  <si>
    <t>304362392 - BEK - Gloves - PVC 4/100 PP - M - Vinyl Disposable Gloves</t>
  </si>
  <si>
    <t>304362312</t>
  </si>
  <si>
    <t>981308</t>
  </si>
  <si>
    <t>304362392 - PFS - Gloves - PVC 4/100 PP - M - Vinyl Disposable Gloves</t>
  </si>
  <si>
    <t>304363062</t>
  </si>
  <si>
    <t>5989924</t>
  </si>
  <si>
    <t>304362392 - Sysco - Gloves - PVC 4/100 PP - M - Vinyl Disposable Gloves</t>
  </si>
  <si>
    <t>304362393</t>
  </si>
  <si>
    <t>304362393 - Handgards - Gloves - PVC 4/100 PP - L - Vinyl Disposable Gloves</t>
  </si>
  <si>
    <t>304362847</t>
  </si>
  <si>
    <t>883830</t>
  </si>
  <si>
    <t>304362393 - BEK - Gloves - PVC 4/100 PP - L - Vinyl Disposable Gloves</t>
  </si>
  <si>
    <t>304363063</t>
  </si>
  <si>
    <t>5989965</t>
  </si>
  <si>
    <t>304362393 - Sysco - Gloves - PVC 4/100 PP - L - Vinyl Disposable Gloves</t>
  </si>
  <si>
    <t>304362313</t>
  </si>
  <si>
    <t>981305</t>
  </si>
  <si>
    <t>304362393 - PFS - Gloves - PVC 4/100 PP - L - Vinyl Disposable Gloves</t>
  </si>
  <si>
    <t>304362394</t>
  </si>
  <si>
    <t>304363064</t>
  </si>
  <si>
    <t>8396709</t>
  </si>
  <si>
    <t>304362394 - BEK - Gloves - PVC 4/100 PP - XL - Vinyl Disposable Gloves</t>
  </si>
  <si>
    <t>304362411</t>
  </si>
  <si>
    <t>PVC 4/100 PF</t>
  </si>
  <si>
    <t>304362411 - Handgards - Gloves - PVC 4/100 PF - S - Vinyl Disposable Gloves</t>
  </si>
  <si>
    <t>304363071</t>
  </si>
  <si>
    <t>5989864</t>
  </si>
  <si>
    <t>304362411 - Sysco - Gloves - PVC 4/100 PF - S - Vinyl Disposable Gloves</t>
  </si>
  <si>
    <t>304362951</t>
  </si>
  <si>
    <t>883834</t>
  </si>
  <si>
    <t>304362411 - BEK - Gloves - PVC 4/100 PF - S - Vinyl Disposable Gloves</t>
  </si>
  <si>
    <t>304362301</t>
  </si>
  <si>
    <t>981332</t>
  </si>
  <si>
    <t>304362411 - PFS - Gloves - PVC 4/100 PF - S - Vinyl Disposable Gloves</t>
  </si>
  <si>
    <t>304362412</t>
  </si>
  <si>
    <t>304362952</t>
  </si>
  <si>
    <t>883835</t>
  </si>
  <si>
    <t>304362302</t>
  </si>
  <si>
    <t>981330</t>
  </si>
  <si>
    <t>304363072</t>
  </si>
  <si>
    <t>5989878</t>
  </si>
  <si>
    <t>304362412 - Sysco - Gloves - PVC 4/100 PF - M - Vinyl Disposable Gloves</t>
  </si>
  <si>
    <t>304362413</t>
  </si>
  <si>
    <t>304362413 - Handgards - Gloves - PVC 4/100 PF - L - Vinyl Disposable Gloves</t>
  </si>
  <si>
    <t>304363073</t>
  </si>
  <si>
    <t>5989894</t>
  </si>
  <si>
    <t>304362413 - Sysco - Gloves - PVC 4/100 PF - L - Vinyl Disposable Gloves</t>
  </si>
  <si>
    <t>304362303</t>
  </si>
  <si>
    <t>981311</t>
  </si>
  <si>
    <t>304362413 - PFS - Gloves - PVC 4/100 PF - L - Vinyl Disposable Gloves</t>
  </si>
  <si>
    <t>304362953</t>
  </si>
  <si>
    <t>883840</t>
  </si>
  <si>
    <t>304362413 - BEK - Gloves - PVC 4/100 PF - L - Vinyl Disposable Gloves</t>
  </si>
  <si>
    <t>304362414</t>
  </si>
  <si>
    <t>304362414 - Handgards - Gloves - PVC 4/100 PF - XL - Vinyl Disposable Gloves</t>
  </si>
  <si>
    <t>304363074</t>
  </si>
  <si>
    <t>8396567</t>
  </si>
  <si>
    <t>304362414 - Sysco - Gloves - PVC 4/100 PF - XL - Vinyl Disposable Gloves</t>
  </si>
  <si>
    <t>304362304</t>
  </si>
  <si>
    <t>921989</t>
  </si>
  <si>
    <t>304362414 - PFS - Gloves - PVC 4/100 PF - XL - Vinyl Disposable Gloves</t>
  </si>
  <si>
    <t>304362954</t>
  </si>
  <si>
    <t>883847</t>
  </si>
  <si>
    <t>304362414 - BEK - Gloves - PVC 4/100 PF - XL - Vinyl Disposable Gloves</t>
  </si>
  <si>
    <t>304362501</t>
  </si>
  <si>
    <t>SYN 4/100 PP</t>
  </si>
  <si>
    <t>304362501 - Handgards - Gloves - SYN 4/100 PP - S - Synthetic Disposable Gloves</t>
  </si>
  <si>
    <t>304362771</t>
  </si>
  <si>
    <t>8393480</t>
  </si>
  <si>
    <t>304362501 - Sysco - Gloves - SYN 4/100 PP - S - Synthetic Disposable Gloves</t>
  </si>
  <si>
    <t>304362501 - PFS - Gloves - SYN 4/100 PP - S - Synthetic Disposable Gloves</t>
  </si>
  <si>
    <t>304362501 - BEK - Gloves - SYN 4/100 PP - S - Synthetic Disposable Gloves</t>
  </si>
  <si>
    <t>304362502</t>
  </si>
  <si>
    <t>304362502 - Handgards - Gloves - SYN 4/100 PP - M - Synthetic Disposable Gloves</t>
  </si>
  <si>
    <t>304362502 - PFS - Gloves - SYN 4/100 PP - M - Synthetic Disposable Gloves</t>
  </si>
  <si>
    <t>304362502 - BEK - Gloves - SYN 4/100 PP - M - Synthetic Disposable Gloves</t>
  </si>
  <si>
    <t>304362772</t>
  </si>
  <si>
    <t>8394249</t>
  </si>
  <si>
    <t>304362502 - Sysco - Gloves - SYN 4/100 PP - M - Synthetic Disposable Gloves</t>
  </si>
  <si>
    <t>304362503</t>
  </si>
  <si>
    <t>304362503 - Handgards - Gloves - SYN 4/100 PP - L - Synthetic Disposable Gloves</t>
  </si>
  <si>
    <t>304362773</t>
  </si>
  <si>
    <t>8394983</t>
  </si>
  <si>
    <t>304362503 - Sysco - Gloves - SYN 4/100 PP - L - Synthetic Disposable Gloves</t>
  </si>
  <si>
    <t>304362503 - PFS - Gloves - SYN 4/100 PP - L - Synthetic Disposable Gloves</t>
  </si>
  <si>
    <t>304362503 - BEK - Gloves - SYN 4/100 PP - L - Synthetic Disposable Gloves</t>
  </si>
  <si>
    <t>304362504</t>
  </si>
  <si>
    <t>304362504 - Handgards - Gloves - SYN 4/100 PP - XL - Synthetic Disposable Gloves</t>
  </si>
  <si>
    <t>304362504 - BEK - Gloves - SYN 4/100 PP - XL - Synthetic Disposable Gloves</t>
  </si>
  <si>
    <t>304362511</t>
  </si>
  <si>
    <t>SYN 4/100 PF</t>
  </si>
  <si>
    <t>304362511 - Handgards - Gloves - SYN 4/100 PF - S - Synthetic Disposable Gloves</t>
  </si>
  <si>
    <t>304362511 - BEK - Gloves - SYN 4/100 PF - S - Synthetic Disposable Gloves</t>
  </si>
  <si>
    <t>304362761</t>
  </si>
  <si>
    <t>8400897</t>
  </si>
  <si>
    <t>304362511 - Sysco - Gloves - SYN 4/100 PF - S - Synthetic Disposable Gloves</t>
  </si>
  <si>
    <t>304362512</t>
  </si>
  <si>
    <t>304362512 - Handgards - Gloves - SYN 4/100 PF - M - Synthetic Disposable Gloves</t>
  </si>
  <si>
    <t>304362762</t>
  </si>
  <si>
    <t>8400988</t>
  </si>
  <si>
    <t>304362512 - Sysco - Gloves - SYN 4/100 PF - M - Synthetic Disposable Gloves</t>
  </si>
  <si>
    <t>304362512 - BEK - Gloves - SYN 4/100 PF - M - Synthetic Disposable Gloves</t>
  </si>
  <si>
    <t>304362513</t>
  </si>
  <si>
    <t>304362513 - Handgards - Gloves - SYN 4/100 PF - L - Synthetic Disposable Gloves</t>
  </si>
  <si>
    <t>304362513 - BEK - Gloves - SYN 4/100 PF - L - Synthetic Disposable Gloves</t>
  </si>
  <si>
    <t>304362763</t>
  </si>
  <si>
    <t>8401036</t>
  </si>
  <si>
    <t>304362513 - Sysco - Gloves - SYN 4/100 PF - L - Synthetic Disposable Gloves</t>
  </si>
  <si>
    <t>304362514</t>
  </si>
  <si>
    <t>304362514 - Handgards - Gloves - SYN 4/100 PF - XL - Synthetic Disposable Gloves</t>
  </si>
  <si>
    <t>304362764</t>
  </si>
  <si>
    <t>8396515</t>
  </si>
  <si>
    <t>304362514 - Sysco - Gloves - SYN 4/100 PF - XL - Synthetic Disposable Gloves</t>
  </si>
  <si>
    <t>304362514 - BEK - Gloves - SYN 4/100 PF - XL - Synthetic Disposable Gloves</t>
  </si>
  <si>
    <t>Nitrile Disposable Gloves</t>
  </si>
  <si>
    <t>304362521 - Handgards - Gloves - NIT 4/100 PP - S - Nitrile Disposable Gloves</t>
  </si>
  <si>
    <t>304362522 - Handgards - Gloves - NIT 4/100 PP - M - Nitrile Disposable Gloves</t>
  </si>
  <si>
    <t>304362523 - Handgards - Gloves - NIT 4/100 PP - L - Nitrile Disposable Gloves</t>
  </si>
  <si>
    <t>304362524 - Handgards - Gloves - NIT 4/100 PP - XL - Nitrile Disposable Gloves</t>
  </si>
  <si>
    <t>304362531</t>
  </si>
  <si>
    <t>NIT 4/100 PF</t>
  </si>
  <si>
    <t>304362531 - Handgards - Gloves - NIT 4/100 PF - S - Nitrile Disposable Gloves</t>
  </si>
  <si>
    <t>304362532</t>
  </si>
  <si>
    <t>304362532 - Handgards - Gloves - NIT 4/100 PF - M - Nitrile Disposable Gloves</t>
  </si>
  <si>
    <t>304362533</t>
  </si>
  <si>
    <t>304362533 - Handgards - Gloves - NIT 4/100 PF - L - Nitrile Disposable Gloves</t>
  </si>
  <si>
    <t>304362534</t>
  </si>
  <si>
    <t>304362534 - Handgards - Gloves - NIT 4/100 PF - XL - Nitrile Disposable Gloves</t>
  </si>
  <si>
    <t>304362551</t>
  </si>
  <si>
    <t>SYN 10/100 PP</t>
  </si>
  <si>
    <t>304362552</t>
  </si>
  <si>
    <t>304362552 - Handgards - Gloves - SYN 10/100 PP - M - Synthetic Disposable Gloves</t>
  </si>
  <si>
    <t>304362553</t>
  </si>
  <si>
    <t>304362553 - Handgards - Gloves - SYN 10/100 PP - L - Synthetic Disposable Gloves</t>
  </si>
  <si>
    <t>304362554</t>
  </si>
  <si>
    <t>304362554 - Handgards - Gloves - SYN 10/100 PP - XL - Synthetic Disposable Gloves</t>
  </si>
  <si>
    <t>304362852 - Handgards - Gloves - PVC EXAM 4/100 PF - M - Vinyl Exam Disposable Gloves</t>
  </si>
  <si>
    <t>304362853 - Handgards - Gloves - PVC EXAM 4/100 PF - L - Vinyl Exam Disposable Gloves</t>
  </si>
  <si>
    <t>304362854 - Handgards - Gloves - PVC EXAM 4/100 PF - XL - Vinyl Exam Disposable Gloves</t>
  </si>
  <si>
    <t>304363041</t>
  </si>
  <si>
    <t>SYN ALOE 4/100 PF</t>
  </si>
  <si>
    <t>304363041 - Handgards - Gloves - SYN ALOE 4/100 PF - S - Synthetic Disposable Gloves with Aloe</t>
  </si>
  <si>
    <t>304363042</t>
  </si>
  <si>
    <t>304363042 - Handgards - Gloves - SYN ALOE 4/100 PF - M - Synthetic Disposable Gloves with Aloe</t>
  </si>
  <si>
    <t>304363043</t>
  </si>
  <si>
    <t>304363043 - Handgards - Gloves - SYN ALOE 4/100 PF - L - Synthetic Disposable Gloves with Aloe</t>
  </si>
  <si>
    <t>304363044</t>
  </si>
  <si>
    <t>304363044 - Handgards - Gloves - SYN ALOE 4/100 PF - XL - Synthetic Disposable Gloves with Aloe</t>
  </si>
  <si>
    <t>304363052 - Handgards - Gloves - PVC 4/100 PF YELLOW - M - Vinyl Disposable Gloves</t>
  </si>
  <si>
    <t>304363053 - Handgards - Gloves - PVC 4/100 PF YELLOW - L - Vinyl Disposable Gloves</t>
  </si>
  <si>
    <t>304363162 - Handgards - Gloves - PVC 4/100 PF GREEN - M - Vinyl Disposable Gloves</t>
  </si>
  <si>
    <t>304363163 - Handgards - Gloves - PVC 4/100 PF GREEN - L - Vinyl Disposable Gloves</t>
  </si>
  <si>
    <t>304363182 - Handgards - Gloves - PVC 4/100 PP RED - M - Vinyl Disposable Gloves</t>
  </si>
  <si>
    <t>304363183 - Handgards - Gloves - PVC 4/100 PP RED - L - Vinyl Disposable Gloves</t>
  </si>
  <si>
    <t>Valugards Synthetic Disposable Gloves</t>
  </si>
  <si>
    <t>304363241 - Handgards - Gloves - VAL SYN 4/100 PF - S - Valugards Synthetic Disposable Gloves</t>
  </si>
  <si>
    <t>304363242 - Handgards - Gloves - VAL SYN 4/100 PF - M - Valugards Synthetic Disposable Gloves</t>
  </si>
  <si>
    <t>304363243 - Handgards - Gloves - VAL SYN 4/100 PF - L - Valugards Synthetic Disposable Gloves</t>
  </si>
  <si>
    <t>304363244 - Handgards - Gloves - VAL SYN 4/100 PF - XL - Valugards Synthetic Disposable Gloves</t>
  </si>
  <si>
    <t>304363251 - Handgards - Gloves - VAL SYN 4/100 PP - S - Valugards Synthetic Disposable Gloves</t>
  </si>
  <si>
    <t>304363252 - Handgards - Gloves - VAL SYN 4/100 PP - M - Valugards Synthetic Disposable Gloves</t>
  </si>
  <si>
    <t>304363253 - Handgards - Gloves - VAL SYN 4/100 PP - L - Valugards Synthetic Disposable Gloves</t>
  </si>
  <si>
    <t>304363254 - Handgards - Gloves - VAL SYN 4/100 PP - XL - Valugards Synthetic Disposable Gloves</t>
  </si>
  <si>
    <t>304363261</t>
  </si>
  <si>
    <t>UltraTouch</t>
  </si>
  <si>
    <t>ULTRATOUCH 10/100 PF</t>
  </si>
  <si>
    <t>Ultratouch Synthetic Disposable Gloves</t>
  </si>
  <si>
    <t>304363261 - Handgards - Gloves - ULTRATOUCH 10/100 PF - S - Ultratouch Synthetic Disposable Gloves</t>
  </si>
  <si>
    <t>304363271</t>
  </si>
  <si>
    <t>350957</t>
  </si>
  <si>
    <t>304363262</t>
  </si>
  <si>
    <t>304363262 - Handgards - Gloves - ULTRATOUCH 10/100 PF - M - Ultratouch Synthetic Disposable Gloves</t>
  </si>
  <si>
    <t>304363272</t>
  </si>
  <si>
    <t>350958</t>
  </si>
  <si>
    <t>304363262 - PFS - Gloves - ULTRATOUCH 10/100 PF - M - Ultratouch Synthetic Disposable Gloves</t>
  </si>
  <si>
    <t>304363263</t>
  </si>
  <si>
    <t>304363263 - Handgards - Gloves - ULTRATOUCH 10/100 PF - L - Ultratouch Synthetic Disposable Gloves</t>
  </si>
  <si>
    <t>304363273</t>
  </si>
  <si>
    <t>350960</t>
  </si>
  <si>
    <t>304363263 - PFS - Gloves - ULTRATOUCH 10/100 PF - L - Ultratouch Synthetic Disposable Gloves</t>
  </si>
  <si>
    <t>304363264</t>
  </si>
  <si>
    <t>304363274</t>
  </si>
  <si>
    <t>350962</t>
  </si>
  <si>
    <t>304363264 - PFS - Gloves - ULTRATOUCH 10/100 PF - XL - Ultratouch Synthetic Disposable Gloves</t>
  </si>
  <si>
    <t>Latex Exam Disposable Gloves</t>
  </si>
  <si>
    <t>304750061 - Handgards - Gloves - LTX EXAM 10/100 PP - S - Latex Exam Disposable Gloves</t>
  </si>
  <si>
    <t>304750061 - Sysco - Gloves - LTX EXAM 10/100 PP - S - Latex Exam Disposable Gloves</t>
  </si>
  <si>
    <t>304750062 - Handgards - Gloves - LTX EXAM 10/100 PP - M - Latex Exam Disposable Gloves</t>
  </si>
  <si>
    <t>304750062 - Sysco - Gloves - LTX EXAM 10/100 PP - M - Latex Exam Disposable Gloves</t>
  </si>
  <si>
    <t>304750063 - Handgards - Gloves - LTX EXAM 10/100 PP - L - Latex Exam Disposable Gloves</t>
  </si>
  <si>
    <t>304750063 - Sysco - Gloves - LTX EXAM 10/100 PP - L - Latex Exam Disposable Gloves</t>
  </si>
  <si>
    <t>Latex Exam Grade Disposable Gloves</t>
  </si>
  <si>
    <t>304750064 - Handgards - Gloves - LTX EXAM 10/100 PP - XL - Latex Exam Grade Disposable Gloves</t>
  </si>
  <si>
    <t>304750071</t>
  </si>
  <si>
    <t>304750071 - Handgards - Gloves - LTX EXAM 10/100 PF - S - Latex Exam Disposable Gloves</t>
  </si>
  <si>
    <t>5361363</t>
  </si>
  <si>
    <t>304750071 - Sysco - Gloves - LTX EXAM 10/100 PF - S - Latex Exam Disposable Gloves</t>
  </si>
  <si>
    <t>304750072</t>
  </si>
  <si>
    <t>304750072 - Handgards - Gloves - LTX EXAM 10/100 PF - M - Latex Exam Disposable Gloves</t>
  </si>
  <si>
    <t>304750159</t>
  </si>
  <si>
    <t>5361377</t>
  </si>
  <si>
    <t>304750072 - Sysco - Gloves - LTX EXAM 10/100 PF - M - Latex Exam Disposable Gloves</t>
  </si>
  <si>
    <t>304750073</t>
  </si>
  <si>
    <t>304750073 - Handgards - Gloves - LTX EXAM 10/100 PF - L - Latex Exam Disposable Gloves</t>
  </si>
  <si>
    <t>304750160</t>
  </si>
  <si>
    <t>5361387</t>
  </si>
  <si>
    <t>304750073 - Sysco - Gloves - LTX EXAM 10/100 PF - L - Latex Exam Disposable Gloves</t>
  </si>
  <si>
    <t>304750074</t>
  </si>
  <si>
    <t>304750074 - Handgards - Gloves - LTX EXAM 10/100 PF - XL - Latex Exam Disposable Gloves</t>
  </si>
  <si>
    <t>304750131</t>
  </si>
  <si>
    <t>VAL LTX 10/100 PP</t>
  </si>
  <si>
    <t>304750131 - Handgards - Gloves - VAL LTX 10/100 PP - S - Valugards Latex Disposable Gloves</t>
  </si>
  <si>
    <t>304763121</t>
  </si>
  <si>
    <t>240781</t>
  </si>
  <si>
    <t>304750131 - PFS - Gloves - VAL LTX 10/100 PP - S - Valugards Latex Disposable Gloves</t>
  </si>
  <si>
    <t>304750132</t>
  </si>
  <si>
    <t>304750132 - Handgards - Gloves - VAL LTX 10/100 PP - M - Valugards Latex Disposable Gloves</t>
  </si>
  <si>
    <t>304763362</t>
  </si>
  <si>
    <t>304763122</t>
  </si>
  <si>
    <t>240782</t>
  </si>
  <si>
    <t>304750132 - PFS - Gloves - VAL LTX 10/100 PP - M - Valugards Latex Disposable Gloves</t>
  </si>
  <si>
    <t>304750133 - Handgards - Gloves - VAL LTX 10/100 PP - L - Valugards Latex Disposable Gloves</t>
  </si>
  <si>
    <t>304763363</t>
  </si>
  <si>
    <t>304750133 - Sysco - Gloves - VAL LTX 10/100 PP - L - Valugards Latex Disposable Gloves</t>
  </si>
  <si>
    <t>304763123</t>
  </si>
  <si>
    <t>240764</t>
  </si>
  <si>
    <t>304750133 - PFS - Gloves - VAL LTX 10/100 PP - L - Valugards Latex Disposable Gloves</t>
  </si>
  <si>
    <t>304750134</t>
  </si>
  <si>
    <t>304750134 - Handgards - Gloves - VAL LTX 10/100 PP - XL - Valugards Latex Disposable Gloves</t>
  </si>
  <si>
    <t>304763124</t>
  </si>
  <si>
    <t>265692</t>
  </si>
  <si>
    <t>304750134 - PFS - Gloves - VAL LTX 10/100 PP - XL - Valugards Latex Disposable Gloves</t>
  </si>
  <si>
    <t>304763364</t>
  </si>
  <si>
    <t>304750134 - Sysco - Gloves - VAL LTX 10/100 PP - XL - Valugards Latex Disposable Gloves</t>
  </si>
  <si>
    <t>304750141</t>
  </si>
  <si>
    <t>VAL LTX 10/100 PF</t>
  </si>
  <si>
    <t>304750141 - Handgards - Gloves - VAL LTX 10/100 PF - S - Valugards Latex Disposable Gloves</t>
  </si>
  <si>
    <t>304763371</t>
  </si>
  <si>
    <t>304750141 - Sysco - Gloves - VAL LTX 10/100 PF - S - Valugards Latex Disposable Gloves</t>
  </si>
  <si>
    <t>304763131</t>
  </si>
  <si>
    <t>240765</t>
  </si>
  <si>
    <t>304750141 - PFS - Gloves - VAL LTX 10/100 PF - S - Valugards Latex Disposable Gloves</t>
  </si>
  <si>
    <t>304750142</t>
  </si>
  <si>
    <t>304750142 - Handgards - Gloves - VAL LTX 10/100 PF - M - Valugards Latex Disposable Gloves</t>
  </si>
  <si>
    <t>304763132</t>
  </si>
  <si>
    <t>240766</t>
  </si>
  <si>
    <t>304750142 - PFS - Gloves - VAL LTX 10/100 PF - M - Valugards Latex Disposable Gloves</t>
  </si>
  <si>
    <t>304763372</t>
  </si>
  <si>
    <t>304750142 - Sysco - Gloves - VAL LTX 10/100 PF - M - Valugards Latex Disposable Gloves</t>
  </si>
  <si>
    <t>304750143</t>
  </si>
  <si>
    <t>304750143 - Handgards - Gloves - VAL LTX 10/100 PF - L - Valugards Latex Disposable Gloves</t>
  </si>
  <si>
    <t>304763133</t>
  </si>
  <si>
    <t>240767</t>
  </si>
  <si>
    <t>304750143 - PFS - Gloves - VAL LTX 10/100 PF - L - Valugards Latex Disposable Gloves</t>
  </si>
  <si>
    <t>304763373</t>
  </si>
  <si>
    <t>304750143 - Sysco - Gloves - VAL LTX 10/100 PF - L - Valugards Latex Disposable Gloves</t>
  </si>
  <si>
    <t>304750144</t>
  </si>
  <si>
    <t>304763134</t>
  </si>
  <si>
    <t>265693</t>
  </si>
  <si>
    <t>304750144 - PFS - Gloves - VAL LTX 10/100 PF - XL - Valugards Latex Disposable Gloves</t>
  </si>
  <si>
    <t>304763374</t>
  </si>
  <si>
    <t>304750144 - Sysco - Gloves - VAL LTX 10/100 PF - XL - Valugards Latex Disposable Gloves</t>
  </si>
  <si>
    <t>304750281 - Handgards - Gloves - VAL LTX 4/100 PP - S - Valugards Latex Disposable Gloves</t>
  </si>
  <si>
    <t>304750282 - Handgards - Gloves - VAL LTX 4/100 PP - M - Valugards Latex Disposable Gloves</t>
  </si>
  <si>
    <t>304750283 - Handgards - Gloves - VAL LTX 4/100 PP - L - Valugards Latex Disposable Gloves</t>
  </si>
  <si>
    <t>304750284 - Handgards - Gloves - VAL LTX 4/100 PP - XL - Valugards Latex Disposable Gloves</t>
  </si>
  <si>
    <t>304750291 - Handgards - Gloves - VAL LTX 4/100 PF - S - Valugards Latex Disposable Gloves</t>
  </si>
  <si>
    <t>304750292 - Handgards - Gloves - VAL LTX 4/100 PF - M - Valugards Latex Disposable Gloves</t>
  </si>
  <si>
    <t>304750293 - Handgards - Gloves - VAL LTX 4/100 PF - L - Valugards Latex Disposable Gloves</t>
  </si>
  <si>
    <t>304750294 - Handgards - Gloves - VAL LTX 4/100 PF - XL - Valugards Latex Disposable Gloves</t>
  </si>
  <si>
    <t>304762801</t>
  </si>
  <si>
    <t>LTX 10/100 PP</t>
  </si>
  <si>
    <t>304762801 - Handgards - Gloves - LTX 10/100 PP - S - Latex Disposable Gloves</t>
  </si>
  <si>
    <t>304750181</t>
  </si>
  <si>
    <t>5477837</t>
  </si>
  <si>
    <t>304762801 - Sysco - Gloves - LTX 10/100 PP - S - Latex Disposable Gloves</t>
  </si>
  <si>
    <t>304762802</t>
  </si>
  <si>
    <t>304762802 - Handgards - Gloves - LTX 10/100 PP - M - Latex Disposable Gloves</t>
  </si>
  <si>
    <t>304762802 - Sysco - Gloves - LTX 10/100 PP - M - Latex Disposable Gloves</t>
  </si>
  <si>
    <t>304750182</t>
  </si>
  <si>
    <t>5478187</t>
  </si>
  <si>
    <t>304762803</t>
  </si>
  <si>
    <t>304762803 - Handgards - Gloves - LTX 10/100 PP - L - Latex Disposable Gloves</t>
  </si>
  <si>
    <t>304762803 - Sysco - Gloves - LTX 10/100 PP - L - Latex Disposable Gloves</t>
  </si>
  <si>
    <t>304750183</t>
  </si>
  <si>
    <t>5478191</t>
  </si>
  <si>
    <t>304762804</t>
  </si>
  <si>
    <t>304762804 - Handgards - Gloves - LTX 10/100 PP - XL - Latex Disposable Gloves</t>
  </si>
  <si>
    <t>304762821</t>
  </si>
  <si>
    <t>LTX 4/100 PP</t>
  </si>
  <si>
    <t>304762821 - Handgards - Gloves - LTX 4/100 PP - S - Latex Disposable Gloves</t>
  </si>
  <si>
    <t>304750031</t>
  </si>
  <si>
    <t>8334955</t>
  </si>
  <si>
    <t>304762821 - Sysco - Gloves - LTX 4/100 PP - S - Latex Disposable Gloves</t>
  </si>
  <si>
    <t>304762871</t>
  </si>
  <si>
    <t>883813</t>
  </si>
  <si>
    <t>304762821 - BEK - Gloves - LTX 4/100 PP - S - Latex Disposable Gloves</t>
  </si>
  <si>
    <t>304763101</t>
  </si>
  <si>
    <t>240758</t>
  </si>
  <si>
    <t>304762821 - PFS - Gloves - LTX 4/100 PP - S - Latex Disposable Gloves</t>
  </si>
  <si>
    <t>304762822</t>
  </si>
  <si>
    <t>304762822 - Handgards - Gloves - LTX 4/100 PP - M - Latex Disposable Gloves</t>
  </si>
  <si>
    <t>304762822 - Sysco - Gloves - LTX 4/100 PP - M - Latex Disposable Gloves</t>
  </si>
  <si>
    <t>304763102</t>
  </si>
  <si>
    <t>240786</t>
  </si>
  <si>
    <t>304762822 - PFS - Gloves - LTX 4/100 PP - M - Latex Disposable Gloves</t>
  </si>
  <si>
    <t>304762872</t>
  </si>
  <si>
    <t>883814</t>
  </si>
  <si>
    <t>304762822 - BEK - Gloves - LTX 4/100 PP - M - Latex Disposable Gloves</t>
  </si>
  <si>
    <t>304750032</t>
  </si>
  <si>
    <t>8337156</t>
  </si>
  <si>
    <t>304762823</t>
  </si>
  <si>
    <t>304762823 - Handgards - Gloves - LTX 4/100 PP - L - Latex Disposable Gloves</t>
  </si>
  <si>
    <t>304762823 - Sysco - Gloves - LTX 4/100 PP - L - Latex Disposable Gloves</t>
  </si>
  <si>
    <t>304762873</t>
  </si>
  <si>
    <t>883815</t>
  </si>
  <si>
    <t>304762823 - BEK - Gloves - LTX 4/100 PP - L - Latex Disposable Gloves</t>
  </si>
  <si>
    <t>304750033</t>
  </si>
  <si>
    <t>8338501</t>
  </si>
  <si>
    <t>304763103</t>
  </si>
  <si>
    <t>240759</t>
  </si>
  <si>
    <t>304762823 - PFS - Gloves - LTX 4/100 PP - L - Latex Disposable Gloves</t>
  </si>
  <si>
    <t>304762824</t>
  </si>
  <si>
    <t>304762824 - Handgards - Gloves - LTX 4/100 PP - XL - Latex Disposable Gloves</t>
  </si>
  <si>
    <t>304762874</t>
  </si>
  <si>
    <t>883737</t>
  </si>
  <si>
    <t>304762824 - BEK - Gloves - LTX 4/100 PP - XL - Latex Disposable Gloves</t>
  </si>
  <si>
    <t>304763001</t>
  </si>
  <si>
    <t>LTX 10/100 PF</t>
  </si>
  <si>
    <t>304763001 - Handgards - Gloves - LTX 10/100 PF - S - Latex Disposable Gloves</t>
  </si>
  <si>
    <t>304750171</t>
  </si>
  <si>
    <t>5478462</t>
  </si>
  <si>
    <t>304763001 - Sysco - Gloves - LTX 10/100 PF - S - Latex Disposable Gloves</t>
  </si>
  <si>
    <t>304763002</t>
  </si>
  <si>
    <t>304763002 - Handgards - Gloves - LTX 10/100 PF - M - Latex Disposable Gloves</t>
  </si>
  <si>
    <t>304763002 - Sysco - Gloves - LTX 10/100 PF - M - Latex Disposable Gloves</t>
  </si>
  <si>
    <t>304750172</t>
  </si>
  <si>
    <t>5478477</t>
  </si>
  <si>
    <t>304763003</t>
  </si>
  <si>
    <t>304763003 - Sysco - Gloves - LTX 10/100 PF - L - Latex Disposable Gloves</t>
  </si>
  <si>
    <t>304750173</t>
  </si>
  <si>
    <t>5478480</t>
  </si>
  <si>
    <t>304763004</t>
  </si>
  <si>
    <t>304763004 - Handgards - Gloves - LTX 10/100 PF - XL - Latex Disposable Gloves</t>
  </si>
  <si>
    <t>304763021</t>
  </si>
  <si>
    <t>LTX 4/100 PF</t>
  </si>
  <si>
    <t>304763021 - Handgards - Gloves - LTX 4/100 PF - S - Latex Disposable Gloves</t>
  </si>
  <si>
    <t>304763111</t>
  </si>
  <si>
    <t>240762</t>
  </si>
  <si>
    <t>304763021 - PFS - Gloves - LTX 4/100 PF - S - Latex Disposable Gloves</t>
  </si>
  <si>
    <t>304763021 - Sysco - Gloves - LTX 4/100 PF - S - Latex Disposable Gloves</t>
  </si>
  <si>
    <t>304750021</t>
  </si>
  <si>
    <t>8347692</t>
  </si>
  <si>
    <t>883794</t>
  </si>
  <si>
    <t>304763021 - BEK - Gloves - LTX 4/100 PF - S - Latex Disposable Gloves</t>
  </si>
  <si>
    <t>304763022</t>
  </si>
  <si>
    <t>304763022 - Handgards - Gloves - LTX 4/100 PF - M - Latex Disposable Gloves</t>
  </si>
  <si>
    <t>304762992</t>
  </si>
  <si>
    <t>883796</t>
  </si>
  <si>
    <t>304763022 - BEK - Gloves - LTX 4/100 PF - M - Latex Disposable Gloves</t>
  </si>
  <si>
    <t>304750022</t>
  </si>
  <si>
    <t>8347841</t>
  </si>
  <si>
    <t>304763022 - Sysco - Gloves - LTX 4/100 PF - M - Latex Disposable Gloves</t>
  </si>
  <si>
    <t>304763112</t>
  </si>
  <si>
    <t>240787</t>
  </si>
  <si>
    <t>304763022 - PFS - Gloves - LTX 4/100 PF - M - Latex Disposable Gloves</t>
  </si>
  <si>
    <t>304763023</t>
  </si>
  <si>
    <t>304763023 - Handgards - Gloves - LTX 4/100 PF - L - Latex Disposable Gloves</t>
  </si>
  <si>
    <t>304762993</t>
  </si>
  <si>
    <t>883797</t>
  </si>
  <si>
    <t>304763023 - BEK - Gloves - LTX 4/100 PF - L - Latex Disposable Gloves</t>
  </si>
  <si>
    <t>304763113</t>
  </si>
  <si>
    <t>240763</t>
  </si>
  <si>
    <t>304763023 - PFS - Gloves - LTX 4/100 PF - L - Latex Disposable Gloves</t>
  </si>
  <si>
    <t>304750023</t>
  </si>
  <si>
    <t>8345811</t>
  </si>
  <si>
    <t>304763023 - Sysco - Gloves - LTX 4/100 PF - L - Latex Disposable Gloves</t>
  </si>
  <si>
    <t>304763024</t>
  </si>
  <si>
    <t>304763024 - Handgards - Gloves - LTX 4/100 PF - XL - Latex Disposable Gloves</t>
  </si>
  <si>
    <t>304763024 - Sysco - Gloves - LTX 4/100 PF - XL - Latex Disposable Gloves</t>
  </si>
  <si>
    <t>304762994</t>
  </si>
  <si>
    <t>883800</t>
  </si>
  <si>
    <t>304763024 - BEK - Gloves - LTX 4/100 PF - XL - Latex Disposable Gloves</t>
  </si>
  <si>
    <t>304750024</t>
  </si>
  <si>
    <t>8807778</t>
  </si>
  <si>
    <t>GripGards</t>
  </si>
  <si>
    <t>Latex Textured Disposable Gloves</t>
  </si>
  <si>
    <t>304763311 - Handgards - Gloves - LTX TXT 4/100 PF - S - Latex Textured Disposable Gloves</t>
  </si>
  <si>
    <t>304763312 - Handgards - Gloves - LTX TXT 4/100 PF - M - Latex Textured Disposable Gloves</t>
  </si>
  <si>
    <t>304763313 - Handgards - Gloves - LTX TXT 4/100 PF - L - Latex Textured Disposable Gloves</t>
  </si>
  <si>
    <t>304763314 - Handgards - Gloves - LTX TXT 4/100 PF - XL - Latex Textured Disposable Gloves</t>
  </si>
  <si>
    <t>304763321 - Handgards - Gloves - LTX TXT 4/100 PP - S - Latex Textured Disposable Gloves</t>
  </si>
  <si>
    <t>304763322 - Handgards - Gloves - LTX TXT 4/100 PP - M - Latex Textured Disposable Gloves</t>
  </si>
  <si>
    <t>304763324 - Handgards - Gloves - LTX TXT 4/100 PP - XL - Latex Textured Disposable Gloves</t>
  </si>
  <si>
    <t>CASE (Outer case)</t>
  </si>
  <si>
    <t>DISPENSER (Inner Case)</t>
  </si>
  <si>
    <t>Case(Outer Case)</t>
  </si>
  <si>
    <t>Dispenser(Inner case)</t>
  </si>
  <si>
    <t>Pair (PR)</t>
  </si>
  <si>
    <t>Each (EA)</t>
  </si>
  <si>
    <t>PFG</t>
  </si>
  <si>
    <t>Sys Classic</t>
  </si>
  <si>
    <t>Subway</t>
  </si>
  <si>
    <t>Ultratouch</t>
  </si>
  <si>
    <t>Product Brand</t>
  </si>
  <si>
    <t>HGI XREF # (internal use)</t>
  </si>
  <si>
    <t>Customer #</t>
  </si>
  <si>
    <t>xref index</t>
  </si>
  <si>
    <t>cust number index</t>
  </si>
  <si>
    <t>Describe Pack type of product you need</t>
  </si>
  <si>
    <t>Automatic Data Fill</t>
  </si>
  <si>
    <t>CustNo</t>
  </si>
  <si>
    <t>CasePack</t>
  </si>
  <si>
    <t>ItemNo.</t>
  </si>
  <si>
    <t>305215001</t>
  </si>
  <si>
    <t>305113550</t>
  </si>
  <si>
    <t>BEARDCOVERS 10/100</t>
  </si>
  <si>
    <t>305214023</t>
  </si>
  <si>
    <t>305210230</t>
  </si>
  <si>
    <t>305210231</t>
  </si>
  <si>
    <t>4 x 6</t>
  </si>
  <si>
    <t>5 x 7</t>
  </si>
  <si>
    <t>8 x 10</t>
  </si>
  <si>
    <t>5 x 5</t>
  </si>
  <si>
    <t>5.25 x 7.25</t>
  </si>
  <si>
    <t>6.5 x 6.5</t>
  </si>
  <si>
    <t>10 x 8</t>
  </si>
  <si>
    <t>9 x 7</t>
  </si>
  <si>
    <t>15 x 15</t>
  </si>
  <si>
    <t>303679911</t>
  </si>
  <si>
    <t>18 x 22</t>
  </si>
  <si>
    <t>304340331</t>
  </si>
  <si>
    <t>304340332</t>
  </si>
  <si>
    <t>304340333</t>
  </si>
  <si>
    <t>304340334</t>
  </si>
  <si>
    <t>VAL NIT PURPLE PF 10/100</t>
  </si>
  <si>
    <t>Purple</t>
  </si>
  <si>
    <t>303363011</t>
  </si>
  <si>
    <t>303363012</t>
  </si>
  <si>
    <t>303363013</t>
  </si>
  <si>
    <t>4/250</t>
  </si>
  <si>
    <t>304340341</t>
  </si>
  <si>
    <t>304340342</t>
  </si>
  <si>
    <t>304340343</t>
  </si>
  <si>
    <t>304340344</t>
  </si>
  <si>
    <t>2/500</t>
  </si>
  <si>
    <t>Requested by:</t>
  </si>
  <si>
    <t>Shipping Information</t>
  </si>
  <si>
    <t>Customer:</t>
  </si>
  <si>
    <t>Attention To:</t>
  </si>
  <si>
    <t>State:</t>
  </si>
  <si>
    <t>Zip Code:</t>
  </si>
  <si>
    <t xml:space="preserve">Date Ordered: </t>
  </si>
  <si>
    <t>Telephone No.:</t>
  </si>
  <si>
    <t>SAMPLES, COLLATERAL &amp; TRAINING MATERIALS ORDER FORM</t>
  </si>
  <si>
    <t xml:space="preserve">PS-14 </t>
  </si>
  <si>
    <t>KIT 132-5</t>
  </si>
  <si>
    <t>KIT 132-3</t>
  </si>
  <si>
    <t>PS-1206</t>
  </si>
  <si>
    <t>KIT-1340</t>
  </si>
  <si>
    <t>PS-1340</t>
  </si>
  <si>
    <t>PS-1261</t>
  </si>
  <si>
    <t>PS-1325</t>
  </si>
  <si>
    <t>KIT-1325</t>
  </si>
  <si>
    <t>PS-1450</t>
  </si>
  <si>
    <t>303363521</t>
  </si>
  <si>
    <t>303363522</t>
  </si>
  <si>
    <t>303363523</t>
  </si>
  <si>
    <t>303363524</t>
  </si>
  <si>
    <t>PS-2340</t>
  </si>
  <si>
    <t>PS-2207</t>
  </si>
  <si>
    <t>KIT-2340</t>
  </si>
  <si>
    <t>KIT-2207</t>
  </si>
  <si>
    <t>PS-151</t>
  </si>
  <si>
    <t>PS-4230</t>
  </si>
  <si>
    <t>PS-4271</t>
  </si>
  <si>
    <t>PS-4281</t>
  </si>
  <si>
    <t>PS-4242</t>
  </si>
  <si>
    <t>KIT-4242</t>
  </si>
  <si>
    <t>KIT-4230</t>
  </si>
  <si>
    <t>KIT-4271</t>
  </si>
  <si>
    <t>KIT-4281</t>
  </si>
  <si>
    <t>KIT-4411</t>
  </si>
  <si>
    <t>HGI Setup</t>
  </si>
  <si>
    <t>Table set up (Handgards Line of Products)</t>
  </si>
  <si>
    <t>Table set up (Sysco Line of Products)</t>
  </si>
  <si>
    <t>Table set up (PFG Line of Products)</t>
  </si>
  <si>
    <t>Table set up (BEK Line of Products)</t>
  </si>
  <si>
    <t>PFG Setup</t>
  </si>
  <si>
    <t>BEK Setup</t>
  </si>
  <si>
    <t>303363111</t>
  </si>
  <si>
    <t>303363112</t>
  </si>
  <si>
    <t>303363113</t>
  </si>
  <si>
    <t>303363121</t>
  </si>
  <si>
    <t>303363122</t>
  </si>
  <si>
    <t>303363123</t>
  </si>
  <si>
    <t>Knockdown (Empty)</t>
  </si>
  <si>
    <t>Address 2:</t>
  </si>
  <si>
    <t>Address: 1</t>
  </si>
  <si>
    <t>Amethyst</t>
  </si>
  <si>
    <t xml:space="preserve">1.    Any additional items needed must be requested using its proper Handgards item number. Please use the Product Table tab.
2.    All shipments will be shipped via UPS ground. Expedited shipments will require approval from Regional Sales Manager.
3.    Handgards does not back order samples.  You will be informed once you receive your order confirmation.
4.    To help with the increasing cost of freight and materials we are enforcing the limits on orders.  Regional manager approval will be needed on ALL sample orders.  Please send the sample order form to your HGI Regional. </t>
  </si>
  <si>
    <t>N/A</t>
  </si>
  <si>
    <t>HD SHEET 18X22</t>
  </si>
  <si>
    <t>High Density Food Sheet</t>
  </si>
  <si>
    <t>SPL19X14</t>
  </si>
  <si>
    <t>60 x 80</t>
  </si>
  <si>
    <t>RP60X80</t>
  </si>
  <si>
    <t>27 x 35</t>
  </si>
  <si>
    <t>FB35 RM</t>
  </si>
  <si>
    <t>BasicGards</t>
  </si>
  <si>
    <t>Cobalt Blue</t>
  </si>
  <si>
    <t>OPL20X18</t>
  </si>
  <si>
    <t>OPL15X15</t>
  </si>
  <si>
    <t>OPL19X14</t>
  </si>
  <si>
    <t>OPL20.5X28.5</t>
  </si>
  <si>
    <t>OPL23X14</t>
  </si>
  <si>
    <t>34 x 22</t>
  </si>
  <si>
    <t>OPL34X22</t>
  </si>
  <si>
    <t>Nylon Ovenable Pan Liner sheets</t>
  </si>
  <si>
    <t>OPL34X18</t>
  </si>
  <si>
    <t>Low Density Reclosable freezer Pint bags</t>
  </si>
  <si>
    <t>Low Density Reclosable freezer Quart bags</t>
  </si>
  <si>
    <t>Low Density Reclosable freezer Gallon bags</t>
  </si>
  <si>
    <t>Low Density Reclosable freezer 2 Gallon bags</t>
  </si>
  <si>
    <t>10 x 4 x 20</t>
  </si>
  <si>
    <t>LD10420</t>
  </si>
  <si>
    <t>8 x 4 x 12</t>
  </si>
  <si>
    <t>LD8412</t>
  </si>
  <si>
    <t>LD1014</t>
  </si>
  <si>
    <t>ZG4</t>
  </si>
  <si>
    <t>Low Density Reclosable Snack Bags</t>
  </si>
  <si>
    <t>Polypropylene Bags</t>
  </si>
  <si>
    <t>BOPP 5 X 7 BAGS</t>
  </si>
  <si>
    <t>BOPP 8 X 10 BAGS</t>
  </si>
  <si>
    <t>BOPP 5 X 5 BAGS</t>
  </si>
  <si>
    <t>Polypropylene Bags - Adhesive Strip</t>
  </si>
  <si>
    <t>BOPP 5.25 X 7.25 BAGS</t>
  </si>
  <si>
    <t>BOPP 7 X 7 BAGS</t>
  </si>
  <si>
    <t>BOPP 9 X 7 BAGS</t>
  </si>
  <si>
    <t>Bouffant Paper Cap 21" - Pleated</t>
  </si>
  <si>
    <t>Overseas Paper Round Crown</t>
  </si>
  <si>
    <t>Nylon Hairnet Dark Brown Large Lightweight</t>
  </si>
  <si>
    <t>Nylon Hairnet Dark Black Large Lightweight</t>
  </si>
  <si>
    <t>18 in</t>
  </si>
  <si>
    <t>Beard Covers</t>
  </si>
  <si>
    <t>Chef Hats Paper Wide Pleated - 7 inch with sizer</t>
  </si>
  <si>
    <t>Chef Hats Paper Wide Pleated - 9 inch with sizer</t>
  </si>
  <si>
    <t>Chef Hats Paper Wide Pleated - 10 inch with sizer</t>
  </si>
  <si>
    <t>Chef Hats Paper Fluted Small Pleats Econo - 7 inch</t>
  </si>
  <si>
    <t>Chef Hats Paper Fluted Small Pleats Econo - 9 inch</t>
  </si>
  <si>
    <t>Chef Hats Paper Fluted Small Pleats Econo - 10 inch</t>
  </si>
  <si>
    <t>Steak Markers Plastic - Pink - Medium Rare</t>
  </si>
  <si>
    <t>Steak Markers Plastic - Red - Rare</t>
  </si>
  <si>
    <t>Steak Markers Plastic - White - Medium</t>
  </si>
  <si>
    <t>Steak Markers Plastic - Yellow - Medium Well</t>
  </si>
  <si>
    <t>Steak Markers Plastic - Tan - Well</t>
  </si>
  <si>
    <t>Sword Picks Plastic - Assorted colors - 3 in</t>
  </si>
  <si>
    <t>Prism Plastic Picks - Black - Tri shaped - 3.5 in</t>
  </si>
  <si>
    <t>PLASTIC SIP STIRRER 5.5</t>
  </si>
  <si>
    <t>Plastic Sip Stirrer Unwrapped</t>
  </si>
  <si>
    <t>PLASTIC SIP STIRRER 7.5</t>
  </si>
  <si>
    <t>Plastic Sip Stirrer unwrapped</t>
  </si>
  <si>
    <t>Sandwich Wood Picks - 3.5 in</t>
  </si>
  <si>
    <t>Coffee Wood Stirrers - 5.5 in</t>
  </si>
  <si>
    <t>Coffee Wood Stirrers - 7.5 in</t>
  </si>
  <si>
    <t>Bamboo Knot Picks - 4 in</t>
  </si>
  <si>
    <t>Bamboo Knot Picks - 7 in</t>
  </si>
  <si>
    <t>Frill Wood Picks - 4 in</t>
  </si>
  <si>
    <t>Chopsticks Bamboo 9 in - Grade AB in Red env</t>
  </si>
  <si>
    <t>Chopsticks Bamboo 9 in - Higher Grade- Connected-White env</t>
  </si>
  <si>
    <t>Skewers Bamboo - 10 in</t>
  </si>
  <si>
    <t>Skewers Bamboo - 8 in</t>
  </si>
  <si>
    <t>Skewers Bamboo - 6 in</t>
  </si>
  <si>
    <t>Skewers Wood - 10 In</t>
  </si>
  <si>
    <t>Skewers Wood - 4.5 in</t>
  </si>
  <si>
    <t>Toothpicks Wood Minted Flvr - Cello Wrapped</t>
  </si>
  <si>
    <t>Toothpicks Wood Minted Flvr - Paper Wrapped -</t>
  </si>
  <si>
    <t>Toothpicks Round Wood - Unwrapped</t>
  </si>
  <si>
    <t>Toothpicks Round Wood - Cello Wrapped</t>
  </si>
  <si>
    <t>STIRRER COFF WOOD 7.5 PPRWRPD</t>
  </si>
  <si>
    <t>Wood coffee stirrer paper wrapped</t>
  </si>
  <si>
    <t>BAMBOO PADDLE PICKS 3.5</t>
  </si>
  <si>
    <t>Bamboo Paddle Picks</t>
  </si>
  <si>
    <t>BAMBOO PADDLE PICKS 4.5</t>
  </si>
  <si>
    <t>BAMBOO PADDLE PCK 6</t>
  </si>
  <si>
    <t>BAMBOO PDL STK MRKR-RARE</t>
  </si>
  <si>
    <t>Bamboo Paddle Steak Markers -Rare</t>
  </si>
  <si>
    <t>BAMBOO STEAK MARKERS MD RARE</t>
  </si>
  <si>
    <t>Bamboo Paddle Steak Markers - Medium Rare</t>
  </si>
  <si>
    <t>BAMBOO STEAK MARKERS MEDIUM</t>
  </si>
  <si>
    <t>Bamboo Paddle Steak Markers - Medium</t>
  </si>
  <si>
    <t>BAMBOO STEAK MARKERS MD WELL</t>
  </si>
  <si>
    <t>Bamboo Paddle Steak Markers - Medium Well</t>
  </si>
  <si>
    <t>BAMBOO PDL STK MRKR-WELL</t>
  </si>
  <si>
    <t>Bamboo Paddle Steak Markers - Well</t>
  </si>
  <si>
    <t>PICK WOOD BAMBOO KNOT 3.5</t>
  </si>
  <si>
    <t>Bamboo Knot Picks - 3.5 in</t>
  </si>
  <si>
    <t>PICK WOOD BAMBOO KNOT 4.5</t>
  </si>
  <si>
    <t>Bamboo Knot Picks - 4.5 in</t>
  </si>
  <si>
    <t>STIRRER COFF BAMBOO 5.5</t>
  </si>
  <si>
    <t>Bamboo Coffee Stirrer</t>
  </si>
  <si>
    <t>STIRRER COFF BAMBOO 7.5</t>
  </si>
  <si>
    <t>STIRRER COFF WOOD 5.5 PPR WRPD</t>
  </si>
  <si>
    <t>Wood Coffee Stirrer - Paper Wrapped</t>
  </si>
  <si>
    <t>TOOTHPICK BAMBOO  ROUND UNWRP</t>
  </si>
  <si>
    <t>Toothpicks Round Bamboo - unwrapped</t>
  </si>
  <si>
    <t>12/300</t>
  </si>
  <si>
    <t>5 x 6</t>
  </si>
  <si>
    <t>MOIST TOWELLETE 1/1000</t>
  </si>
  <si>
    <t>Moist Towelettes</t>
  </si>
  <si>
    <t>303679939</t>
  </si>
  <si>
    <t>303679951</t>
  </si>
  <si>
    <t>303679952</t>
  </si>
  <si>
    <t>304340174</t>
  </si>
  <si>
    <t>304340271</t>
  </si>
  <si>
    <t>304340272</t>
  </si>
  <si>
    <t>304340273</t>
  </si>
  <si>
    <t>304340274</t>
  </si>
  <si>
    <t>304340351</t>
  </si>
  <si>
    <t>304340352</t>
  </si>
  <si>
    <t>304340353</t>
  </si>
  <si>
    <t>304340354</t>
  </si>
  <si>
    <t>304363401</t>
  </si>
  <si>
    <t>304363402</t>
  </si>
  <si>
    <t>304363403</t>
  </si>
  <si>
    <t>304363404</t>
  </si>
  <si>
    <t>304985053</t>
  </si>
  <si>
    <t>304985064</t>
  </si>
  <si>
    <t>304985065</t>
  </si>
  <si>
    <t>304985066</t>
  </si>
  <si>
    <t>304986136</t>
  </si>
  <si>
    <t>304986137</t>
  </si>
  <si>
    <t>304986140</t>
  </si>
  <si>
    <t>304986205</t>
  </si>
  <si>
    <t>305214027</t>
  </si>
  <si>
    <t>305214028</t>
  </si>
  <si>
    <t>305214029</t>
  </si>
  <si>
    <t>305214031</t>
  </si>
  <si>
    <t>305214032</t>
  </si>
  <si>
    <t>305214033</t>
  </si>
  <si>
    <t>305214034</t>
  </si>
  <si>
    <t>305214035</t>
  </si>
  <si>
    <t>305214041</t>
  </si>
  <si>
    <t>305214042</t>
  </si>
  <si>
    <t>305214046</t>
  </si>
  <si>
    <t>305214047</t>
  </si>
  <si>
    <t>305214051</t>
  </si>
  <si>
    <t>305214055</t>
  </si>
  <si>
    <t>SYS LD5.5313 STORAGE BAG 1/1000 0647432</t>
  </si>
  <si>
    <t>SYS LD6315 STORAGE BAG 1/1000 0647455</t>
  </si>
  <si>
    <t>SYS LD428 STORAGE BAG 1/1000 0647469</t>
  </si>
  <si>
    <t>SYS LD8315 STORAGE BAG 1/1000 0647497</t>
  </si>
  <si>
    <t>SYS LD8418 STORAGE BAG 1/1000 0647505</t>
  </si>
  <si>
    <t>SYS REL LTX 10/100 PF SM GLV 0951915</t>
  </si>
  <si>
    <t>SYS REL LTX 10/100 PF MD GLV 0951923</t>
  </si>
  <si>
    <t>SYS REL LTX 10/100 PF LG GLV 0951931</t>
  </si>
  <si>
    <t>SYS REL LTX 10/100 PF XL GLV 0951949</t>
  </si>
  <si>
    <t>SYS REL PVC 10/100 PP SM GLV 0951956</t>
  </si>
  <si>
    <t>SYS REL PVC 10/100 PP LG GLV 0951968</t>
  </si>
  <si>
    <t>SYS REL PVC 10/100 PP XL GLV 0951976</t>
  </si>
  <si>
    <t>SYS REL PVC 10/100 PF SM GLV 0951980</t>
  </si>
  <si>
    <t>SYS REL PVC 10/100 PF MD GLV 0951998</t>
  </si>
  <si>
    <t>SYS REL PVC 10/100 PF LG GLV 0952004</t>
  </si>
  <si>
    <t>SYS REL PVC 10/100 PF XL GLV 0952018</t>
  </si>
  <si>
    <t>SYS REL PVC 10/100 PP SM GLV 0952020</t>
  </si>
  <si>
    <t>SYS REL PVC 10/100 PP MD GLV 0952061</t>
  </si>
  <si>
    <t>SYS REL PVC 10/100 PP LG GLV 0952073</t>
  </si>
  <si>
    <t>SYS REL PVC 10/100 PP XL GLV 0952089</t>
  </si>
  <si>
    <t>SYS REL PVC 4/100 PF MD GLV 0952097</t>
  </si>
  <si>
    <t>SYS REL PVC 4/100 PF LG GLV 0952105</t>
  </si>
  <si>
    <t>SYS REL PVC 4/100 PF XL GLV 0952117</t>
  </si>
  <si>
    <t>304340391</t>
  </si>
  <si>
    <t>116131</t>
  </si>
  <si>
    <t>304340392</t>
  </si>
  <si>
    <t>116132</t>
  </si>
  <si>
    <t>304340393</t>
  </si>
  <si>
    <t>116133</t>
  </si>
  <si>
    <t>304340394</t>
  </si>
  <si>
    <t>116134</t>
  </si>
  <si>
    <t>2306583</t>
  </si>
  <si>
    <t>2306599</t>
  </si>
  <si>
    <t>2306605</t>
  </si>
  <si>
    <t>2306610</t>
  </si>
  <si>
    <t>PFG LTX PP 4/100 SM GLV 240758</t>
  </si>
  <si>
    <t>PFG LTX PP 4/100 LG GLV 240759</t>
  </si>
  <si>
    <t>PFG LTX PF 4/100 SM 240762</t>
  </si>
  <si>
    <t>PFG LTX PF 4/100 LG 240763</t>
  </si>
  <si>
    <t>PFG SS LTX 10/100 PP LG GLV 240764</t>
  </si>
  <si>
    <t>PFG SS LTX 10/100 PF SM GLV 240765</t>
  </si>
  <si>
    <t>PFG SS LTX 10/100 PF MD GLV 240766</t>
  </si>
  <si>
    <t>PFG SS LTX 10/100 PF LG GLV 240767</t>
  </si>
  <si>
    <t>PFG SS PVC 10/100 PP SM GLV 240773</t>
  </si>
  <si>
    <t>PFG SS PVC 10/100 PP MD GLV 240774</t>
  </si>
  <si>
    <t>PFG SS PVC 10/100 PP LG GLV 240775</t>
  </si>
  <si>
    <t>PFG SS PVC 10/100 PF SM GLV 240776</t>
  </si>
  <si>
    <t>PFG SS PVC 10/100 PF MD GLV 240779</t>
  </si>
  <si>
    <t>PFG SS PVC 10/100 PF LG GLV 240780</t>
  </si>
  <si>
    <t>PFG SS LTX 10/100 PP SM GLV 240781</t>
  </si>
  <si>
    <t>PFG SS LTX 10/100 PP MD GLV 240782</t>
  </si>
  <si>
    <t>PFG LTX PP 4/100 MD GLV 240786</t>
  </si>
  <si>
    <t>PFG LTX PF 4/100 MD 240787</t>
  </si>
  <si>
    <t>PFG POLY 4/500 MD GLV 252042</t>
  </si>
  <si>
    <t>PFG POLY 4/500 LG GLV 252043</t>
  </si>
  <si>
    <t>PFG AHEW APRON 253654</t>
  </si>
  <si>
    <t>PFG AMEW APRON 253655</t>
  </si>
  <si>
    <t>PFG SS ECONOMY APRON 253656</t>
  </si>
  <si>
    <t>PFG SS PVC 10/100 PP XL GLV 265690</t>
  </si>
  <si>
    <t>PFG SS PVC 10/100 PF XL GLV 265691</t>
  </si>
  <si>
    <t>PFG SS LTX 10/100 PP XL GLV 265692</t>
  </si>
  <si>
    <t>PFG SS LTX 10/100 PF XL GLV 265693</t>
  </si>
  <si>
    <t>304750333</t>
  </si>
  <si>
    <t>Sysco Canada</t>
  </si>
  <si>
    <t>3384249</t>
  </si>
  <si>
    <t>Latex Disposable Gloves - Powder Free</t>
  </si>
  <si>
    <t>304750332</t>
  </si>
  <si>
    <t>3384253</t>
  </si>
  <si>
    <t>304750331</t>
  </si>
  <si>
    <t>3384262</t>
  </si>
  <si>
    <t>304750323</t>
  </si>
  <si>
    <t>3384296</t>
  </si>
  <si>
    <t>Latex Disposable Gloves - Lightly Powdered</t>
  </si>
  <si>
    <t>304750322</t>
  </si>
  <si>
    <t>3384304</t>
  </si>
  <si>
    <t>304750321</t>
  </si>
  <si>
    <t>3384313</t>
  </si>
  <si>
    <t>304363373</t>
  </si>
  <si>
    <t>3384346</t>
  </si>
  <si>
    <t>Vinyl Disposable Gloves -Lightly Powdered</t>
  </si>
  <si>
    <t>304363372</t>
  </si>
  <si>
    <t>3384412</t>
  </si>
  <si>
    <t>304363371</t>
  </si>
  <si>
    <t>3384423</t>
  </si>
  <si>
    <t>304363374</t>
  </si>
  <si>
    <t>3384441</t>
  </si>
  <si>
    <t>3384629</t>
  </si>
  <si>
    <t>3384646</t>
  </si>
  <si>
    <t>3384650</t>
  </si>
  <si>
    <t>3384668</t>
  </si>
  <si>
    <t>304363413</t>
  </si>
  <si>
    <t>3384675</t>
  </si>
  <si>
    <t>304363412</t>
  </si>
  <si>
    <t>3384680</t>
  </si>
  <si>
    <t>3384697</t>
  </si>
  <si>
    <t>304363414</t>
  </si>
  <si>
    <t>3384709</t>
  </si>
  <si>
    <t>304363383</t>
  </si>
  <si>
    <t>3384718</t>
  </si>
  <si>
    <t>Vinyl Disposable Gloves -Powder Free</t>
  </si>
  <si>
    <t>304363382</t>
  </si>
  <si>
    <t>3384726</t>
  </si>
  <si>
    <t>304363381</t>
  </si>
  <si>
    <t>3384734</t>
  </si>
  <si>
    <t>304363384</t>
  </si>
  <si>
    <t>3384743</t>
  </si>
  <si>
    <t>303363533</t>
  </si>
  <si>
    <t>3384753</t>
  </si>
  <si>
    <t>303363532</t>
  </si>
  <si>
    <t>3384767</t>
  </si>
  <si>
    <t>303363531</t>
  </si>
  <si>
    <t>3384774</t>
  </si>
  <si>
    <t>304763403</t>
  </si>
  <si>
    <t>3384793</t>
  </si>
  <si>
    <t>SYS REL CN LTX 4/100</t>
  </si>
  <si>
    <t>304763402</t>
  </si>
  <si>
    <t>3384805</t>
  </si>
  <si>
    <t>304363393</t>
  </si>
  <si>
    <t>3384833</t>
  </si>
  <si>
    <t>SYS REL CANADA PVC 4/100 - Lightly Powdered</t>
  </si>
  <si>
    <t>304363392</t>
  </si>
  <si>
    <t>3384850</t>
  </si>
  <si>
    <t>304363391</t>
  </si>
  <si>
    <t>3384868</t>
  </si>
  <si>
    <t>304363394</t>
  </si>
  <si>
    <t>3384882</t>
  </si>
  <si>
    <t>304363424</t>
  </si>
  <si>
    <t>3419761</t>
  </si>
  <si>
    <t>SYS REL CNPVC 10/100</t>
  </si>
  <si>
    <t>304363423</t>
  </si>
  <si>
    <t>3419783</t>
  </si>
  <si>
    <t>304363422</t>
  </si>
  <si>
    <t>3419795</t>
  </si>
  <si>
    <t>304363421</t>
  </si>
  <si>
    <t>3419805</t>
  </si>
  <si>
    <t>PFG SS PF ULTRATOUCH 10/100 SM GLV 350957</t>
  </si>
  <si>
    <t>PFG SS PF ULTRATOUCH 10/100 MD GLV 350958</t>
  </si>
  <si>
    <t>PFG SS PF ULTRATOUCH 10/100 LG GLV 350960</t>
  </si>
  <si>
    <t>PFG SS PF ULTRATOUCH 10/100 XL GLV 350962</t>
  </si>
  <si>
    <t>SYS SB8.5 SANDWICH BAG 1/2000 4022307</t>
  </si>
  <si>
    <t>SYS FB37 FREEZER BAG ROLL 4358958</t>
  </si>
  <si>
    <t>SYS FB14 FREEZER BAG ROLL 4358974</t>
  </si>
  <si>
    <t>SYS FB24 FREEZER BAG ROLL 4358982</t>
  </si>
  <si>
    <t>SYS SB7.5 SANDWICH BAG 1/2000 4358990</t>
  </si>
  <si>
    <t>441169</t>
  </si>
  <si>
    <t>441171</t>
  </si>
  <si>
    <t>441172</t>
  </si>
  <si>
    <t>441173</t>
  </si>
  <si>
    <t>SYS SB5.5 COOKIE BAG 1/2000 5330709</t>
  </si>
  <si>
    <t>SYS ALSW APRON 5/100 5330717</t>
  </si>
  <si>
    <t>SYS SW10 SILVERWARE BAG 5330725</t>
  </si>
  <si>
    <t>SYS D90 DELI BAG 1/2000 5330733</t>
  </si>
  <si>
    <t>SYS FB18 FREEZER BAG ROLL 5330741</t>
  </si>
  <si>
    <t>SYS FB9 FREEZER BAG ROLL 5330766</t>
  </si>
  <si>
    <t>SYS SB5.6CE COOKIE BAG 1/2000 5330774</t>
  </si>
  <si>
    <t>SYS AMEW APRON 5/100 5330873</t>
  </si>
  <si>
    <t>SYS ALSW APRON 5/100 5330881</t>
  </si>
  <si>
    <t>SYS AHEW APRON 5/100 5330899</t>
  </si>
  <si>
    <t>SYS ADULT LOBSTER BIB 1/100 5330915</t>
  </si>
  <si>
    <t>SYS LTX 10/100 PP SM 5477837</t>
  </si>
  <si>
    <t>SYS PVC 10/100 SM GLV 5478126</t>
  </si>
  <si>
    <t>SYS LTX 10/100 PP MD 5478187</t>
  </si>
  <si>
    <t>SYS LTX 10/100 PP LG 5478191</t>
  </si>
  <si>
    <t>SYS LTX 10/100 PF SM 5478462</t>
  </si>
  <si>
    <t>SYS LTX 10/100 PF MD 5478477</t>
  </si>
  <si>
    <t>SYS LTX 10/100 PF LG 5478480</t>
  </si>
  <si>
    <t>SYS PVC 10/100 MD GLV 5478498</t>
  </si>
  <si>
    <t>SYS PVC 10/100 LG GLV 5478500</t>
  </si>
  <si>
    <t>SYS PVC PF 10/100 SM GLV 5478510</t>
  </si>
  <si>
    <t>SYS PVC PF 10/100 MD GLV 5478526</t>
  </si>
  <si>
    <t>SYS PVC PF 10/100 LG GLV 5478536</t>
  </si>
  <si>
    <t>SYS PVC-EX PF 10/100 SM GLV 5679160</t>
  </si>
  <si>
    <t>SYS PVC-EX PF 10/100 MD GLV 5679176</t>
  </si>
  <si>
    <t>SYS PVC-EX PF 10/100 LG GLV 5679182</t>
  </si>
  <si>
    <t>SYS RP8052 BUN PAN RACK COVER 5854377</t>
  </si>
  <si>
    <t>SYS PVC PF 4/100 MD GLV 5989864</t>
  </si>
  <si>
    <t>SYS PVC PF 4/100 MD GLV 5989878</t>
  </si>
  <si>
    <t>SYS PVC PF 4/100 LG GLV 5989894</t>
  </si>
  <si>
    <t>SYS PVC 4/100 SM GLV 5989912</t>
  </si>
  <si>
    <t>SYS PVC 4/100 MD GLV 5989924</t>
  </si>
  <si>
    <t>SYS PVC 4/100 LG GLV 5989965</t>
  </si>
  <si>
    <t>SYS SPL18X14 PAN LINER 6239552</t>
  </si>
  <si>
    <t>SYS PB8.5 WEEKLY PB 7 DAYS 7701311</t>
  </si>
  <si>
    <t>SYS FB24 FREEZER BAG 1/250 7861895</t>
  </si>
  <si>
    <t>SYS LD21635 BUN PAN BAG 1/200 7861931</t>
  </si>
  <si>
    <t>SYS LD5.5313 STORAGE BAG 1/1000 7861970</t>
  </si>
  <si>
    <t>SYS FB14 FREEZER BAG ROLL 7862002</t>
  </si>
  <si>
    <t>SYS LD21635 BUN PAN BAG 1/500</t>
  </si>
  <si>
    <t>SYS SZ128 BAG 1/250 7863059</t>
  </si>
  <si>
    <t>SYS ZG6 BAG 1/1000 7863345</t>
  </si>
  <si>
    <t>SYS ZG32 BAG 1/500 7863540</t>
  </si>
  <si>
    <t>SYS ZG128 BAG 1/250 7863634</t>
  </si>
  <si>
    <t>SYS ZG256 BAG 1/100 7863662</t>
  </si>
  <si>
    <t>SYS LD428 STORAGE BAG 1/1000 7863739</t>
  </si>
  <si>
    <t>SYS LD10824 STORAGE BAG 1/500 7863802</t>
  </si>
  <si>
    <t>SYS LD8315 STORAGE BAG 1/1000 7863857</t>
  </si>
  <si>
    <t>SYS LD8418 STORAGE BAG 1/1000 7863869</t>
  </si>
  <si>
    <t>7863890</t>
  </si>
  <si>
    <t>SYS SB7.25 SANDWICH BAG 1/2000 7863890</t>
  </si>
  <si>
    <t>SYS LD1014 STORAGE BAG 1/500 7864059</t>
  </si>
  <si>
    <t>SYS LD6315 STORAGE BAG 1/1000 7864061</t>
  </si>
  <si>
    <t>SYS LTX 4/100 PP SM 8334955</t>
  </si>
  <si>
    <t>SYS LTX 4/100 PP MD 8337156</t>
  </si>
  <si>
    <t>SYS LTX 4/100 PP LG 8338501</t>
  </si>
  <si>
    <t>SYS LTX 4/100 PF LG 8345811</t>
  </si>
  <si>
    <t>8346538</t>
  </si>
  <si>
    <t>SYS OEG 10/100 LG GLV 8346538</t>
  </si>
  <si>
    <t>8346579</t>
  </si>
  <si>
    <t>SYS OEG 4/100 SM GLV 8346579</t>
  </si>
  <si>
    <t>SYS LTX 4/100 PF SM 8347692</t>
  </si>
  <si>
    <t>SYS LTX 4/100 PF MD 8347841</t>
  </si>
  <si>
    <t>8348237</t>
  </si>
  <si>
    <t>SYS OEG 10/100 SM GLV 8348237</t>
  </si>
  <si>
    <t>8348245</t>
  </si>
  <si>
    <t>SYS OEG 10/100 MD GLV 8348245</t>
  </si>
  <si>
    <t>8348260</t>
  </si>
  <si>
    <t>SYS OEG 4/100 MD GLV 8348260</t>
  </si>
  <si>
    <t>8348278</t>
  </si>
  <si>
    <t>SYS OEG 4/100 SM GLV 8348278</t>
  </si>
  <si>
    <t>SYS SYN 4/100 SM GLV 8393480</t>
  </si>
  <si>
    <t>SYS SYN 4/100 MD GLV 8394249</t>
  </si>
  <si>
    <t>SYS SYN 4/100 LG GLV 8394983</t>
  </si>
  <si>
    <t>SYS SYN PF 4/100 XL GLV 8396515</t>
  </si>
  <si>
    <t>SYS PVC PF 4/100 XL GLV 8396567</t>
  </si>
  <si>
    <t>SYS PVC 10/100 XL GLV 8396689</t>
  </si>
  <si>
    <t>SYS PVC 4/100 XL GLV 8396709</t>
  </si>
  <si>
    <t>SYS PVC PF 10/100 XL GLV 8399737</t>
  </si>
  <si>
    <t>SYS SYN PF 4/100 SM GLV 8400897</t>
  </si>
  <si>
    <t>SYS SYN PF 4/100 MD GLV 8400988</t>
  </si>
  <si>
    <t>SYS SYN PF 4/100 LG GLV 8401036</t>
  </si>
  <si>
    <t>BEK SB7.5 BAG 875006</t>
  </si>
  <si>
    <t>BEK SB8.5 BAG 875027</t>
  </si>
  <si>
    <t>BEK FB24 BAG 875400</t>
  </si>
  <si>
    <t>BEK FB14 BAG 875401</t>
  </si>
  <si>
    <t>BEK FB37 BAG 875501</t>
  </si>
  <si>
    <t>BEK RP8052 BAG 875548</t>
  </si>
  <si>
    <t>SYS LTX 4/100 PF XL 8807778</t>
  </si>
  <si>
    <t>BEK AHEW APRON 883604</t>
  </si>
  <si>
    <t>BEK AMSW APRON 883615</t>
  </si>
  <si>
    <t>BEK AMEW APRON 883617</t>
  </si>
  <si>
    <t>BEK AMEC APRON 883628</t>
  </si>
  <si>
    <t>BEK LTX4/100 XL GLV 883737</t>
  </si>
  <si>
    <t>BEK LTX PF 4/100 SM GLV 883794</t>
  </si>
  <si>
    <t>BEK LTX PF 4/100 MD GLV 883796</t>
  </si>
  <si>
    <t>BEK LTX PF 4/100 LG GLV 883797</t>
  </si>
  <si>
    <t>BEK LTX PF 4/100 XL GLV 883800</t>
  </si>
  <si>
    <t>BEK LTX4/100 SM LATEX GLV 883813</t>
  </si>
  <si>
    <t>BEK LTX4/100 MD LATEX GLV 883814</t>
  </si>
  <si>
    <t>BEK LTX4/100 LG LATEX GLV 883815</t>
  </si>
  <si>
    <t>BEK PVC 4/100 SM GLV 883828</t>
  </si>
  <si>
    <t>BEK PVC 4/100 MD GLV 883829</t>
  </si>
  <si>
    <t>BEK PVC 4/100 LG GLV 883830</t>
  </si>
  <si>
    <t>BEK PVC PF 4/100 SM GLV 883834</t>
  </si>
  <si>
    <t>BEK PVC PF 4/100 MD GLV 883835</t>
  </si>
  <si>
    <t>BEK PVC PF 4/100 LG GLV 883840</t>
  </si>
  <si>
    <t>BEK PVC PF 4/100 XL GLV 883847</t>
  </si>
  <si>
    <t>883956</t>
  </si>
  <si>
    <t>303363512</t>
  </si>
  <si>
    <t>883957</t>
  </si>
  <si>
    <t>303363513</t>
  </si>
  <si>
    <t>883958</t>
  </si>
  <si>
    <t>303363501</t>
  </si>
  <si>
    <t>883959</t>
  </si>
  <si>
    <t>BEK STRTCH POLY 10/100 SM GLV 883959</t>
  </si>
  <si>
    <t>303363502</t>
  </si>
  <si>
    <t>883960</t>
  </si>
  <si>
    <t>BEK STRTCH POLY 10/100 MD GLV 883960</t>
  </si>
  <si>
    <t>303363503</t>
  </si>
  <si>
    <t>883961</t>
  </si>
  <si>
    <t>BEK STRTCH POLY 10/100 LG GLV 883961</t>
  </si>
  <si>
    <t>303363504</t>
  </si>
  <si>
    <t>883962</t>
  </si>
  <si>
    <t>BEK STRTCH POLY 10/100 XL GLV 883962</t>
  </si>
  <si>
    <t>PFG PVC 4/100 PF XL GLV 921989</t>
  </si>
  <si>
    <t>981278</t>
  </si>
  <si>
    <t>PFG POLY 4/250 LG GLV 981278</t>
  </si>
  <si>
    <t>981280</t>
  </si>
  <si>
    <t>PFG POLY 4/250 MD GLV 981280</t>
  </si>
  <si>
    <t>981281</t>
  </si>
  <si>
    <t>PFG POLY 4/250 SM GLV 981281</t>
  </si>
  <si>
    <t>PFG PVC 4/100 PP LG GLV 981305</t>
  </si>
  <si>
    <t>PFG PVC 4/100 PP MD GLV 981308</t>
  </si>
  <si>
    <t>PFG PVC 4/100 PP SM GLV 981310</t>
  </si>
  <si>
    <t>PFG PVC 4/100 PF LG GLV 981311</t>
  </si>
  <si>
    <t>PFG PVC 4/100 PF MD GLV 981330</t>
  </si>
  <si>
    <t>PFG PVC 4/100 PF SM GLV 981322</t>
  </si>
  <si>
    <t>304750319</t>
  </si>
  <si>
    <t>UniPro</t>
  </si>
  <si>
    <t>87707</t>
  </si>
  <si>
    <t>87708</t>
  </si>
  <si>
    <t>304340326</t>
  </si>
  <si>
    <t>87709</t>
  </si>
  <si>
    <t>304340324</t>
  </si>
  <si>
    <t>87710</t>
  </si>
  <si>
    <t>304340321</t>
  </si>
  <si>
    <t>87711</t>
  </si>
  <si>
    <t>304750318</t>
  </si>
  <si>
    <t>87712</t>
  </si>
  <si>
    <t>304750317</t>
  </si>
  <si>
    <t>87713</t>
  </si>
  <si>
    <t>304750313</t>
  </si>
  <si>
    <t>87714</t>
  </si>
  <si>
    <t>304750312</t>
  </si>
  <si>
    <t>87715</t>
  </si>
  <si>
    <t>87716</t>
  </si>
  <si>
    <t>87717</t>
  </si>
  <si>
    <t>304340323</t>
  </si>
  <si>
    <t>87718</t>
  </si>
  <si>
    <t>304340322</t>
  </si>
  <si>
    <t>87719</t>
  </si>
  <si>
    <t>304340312</t>
  </si>
  <si>
    <t>87721</t>
  </si>
  <si>
    <t>304340313</t>
  </si>
  <si>
    <t>87722</t>
  </si>
  <si>
    <t>304340316</t>
  </si>
  <si>
    <t>87723</t>
  </si>
  <si>
    <t>304340317</t>
  </si>
  <si>
    <t>87724</t>
  </si>
  <si>
    <t>304340318</t>
  </si>
  <si>
    <t>87725</t>
  </si>
  <si>
    <t>304340319</t>
  </si>
  <si>
    <t>87727</t>
  </si>
  <si>
    <t>304750302</t>
  </si>
  <si>
    <t>87731</t>
  </si>
  <si>
    <t>304750303</t>
  </si>
  <si>
    <t>87732</t>
  </si>
  <si>
    <t>304750307</t>
  </si>
  <si>
    <t>87734</t>
  </si>
  <si>
    <t>304750308</t>
  </si>
  <si>
    <t>87735</t>
  </si>
  <si>
    <t>304750309</t>
  </si>
  <si>
    <t>87737</t>
  </si>
  <si>
    <t>HGI Expendables Kit - Wood</t>
  </si>
  <si>
    <t>HGI Expendables Kit - Bamboo</t>
  </si>
  <si>
    <t>HGI Expendables Kit - Plastic</t>
  </si>
  <si>
    <t>HGI Expendables Kit - Headwear</t>
  </si>
  <si>
    <t>KIT-2092</t>
  </si>
  <si>
    <t>KIT-2093</t>
  </si>
  <si>
    <t>KIT-2094</t>
  </si>
  <si>
    <t>KIT-2095</t>
  </si>
  <si>
    <t>KIT-1452</t>
  </si>
  <si>
    <t>KIT-1453</t>
  </si>
  <si>
    <t>KIT-1454</t>
  </si>
  <si>
    <t>KIT-1455</t>
  </si>
  <si>
    <t>1/12</t>
  </si>
  <si>
    <t>303400631</t>
  </si>
  <si>
    <t>303400632</t>
  </si>
  <si>
    <t>303400633</t>
  </si>
  <si>
    <t>303400634</t>
  </si>
  <si>
    <t>304763443</t>
  </si>
  <si>
    <t>LTX FCOT PF FS</t>
  </si>
  <si>
    <t>Latex Finger Cot Foodservice</t>
  </si>
  <si>
    <t>6/144</t>
  </si>
  <si>
    <t>High Density Freezer Bags Kit</t>
  </si>
  <si>
    <t>Low Density Storage Bags Kit</t>
  </si>
  <si>
    <t>Low Density Zipgards Reclosable Bags Kit</t>
  </si>
  <si>
    <t>HGI Vinyl Glove Kit</t>
  </si>
  <si>
    <t>HGI Latex Glove Kit</t>
  </si>
  <si>
    <t>Neatgards Apparel Sample Kit</t>
  </si>
  <si>
    <t>KIT-113</t>
  </si>
  <si>
    <t>KIT-114</t>
  </si>
  <si>
    <t>PS-4261</t>
  </si>
  <si>
    <t>PS-4262</t>
  </si>
  <si>
    <t>KIT-4261</t>
  </si>
  <si>
    <t>KIT-4262</t>
  </si>
  <si>
    <t>PS-2092</t>
  </si>
  <si>
    <t>PS-2093</t>
  </si>
  <si>
    <t>PS-2094</t>
  </si>
  <si>
    <t>PS-2095</t>
  </si>
  <si>
    <t>PS-2090</t>
  </si>
  <si>
    <t>PS-134</t>
  </si>
  <si>
    <t>KIT-2310</t>
  </si>
  <si>
    <t>PS-2310</t>
  </si>
  <si>
    <t>Sysco Latex Alternative (HGI Items)</t>
  </si>
  <si>
    <t>PS-1310</t>
  </si>
  <si>
    <t>HGI Soup Season Kit</t>
  </si>
  <si>
    <t>HGI Exam Nitrile Glove Kit</t>
  </si>
  <si>
    <t>HGI Exam Latex Glove Kit</t>
  </si>
  <si>
    <t>HGI Exam Vinyl Glove Kit</t>
  </si>
  <si>
    <t>HGI New Child Bibs Kit</t>
  </si>
  <si>
    <t>Sysco Low Density Reclosable Bags Kit</t>
  </si>
  <si>
    <t>Sysco Soup Season Kit</t>
  </si>
  <si>
    <t>PFG Glove Product Sheet</t>
  </si>
  <si>
    <t>PFG FM Poly Apron Kit</t>
  </si>
  <si>
    <t>HGI Ultratouch Synthetic Glove Kit</t>
  </si>
  <si>
    <t>KIT-5253</t>
  </si>
  <si>
    <t>PS-5253</t>
  </si>
  <si>
    <t>PS-4429</t>
  </si>
  <si>
    <t xml:space="preserve">Sysco Panhandlers Products Kit   </t>
  </si>
  <si>
    <t>HGI HD Food Sheets Kit</t>
  </si>
  <si>
    <t>HGI Dirty Jobs Dirt Cheap Sheet</t>
  </si>
  <si>
    <t>HGI New Child Bibs Sheet</t>
  </si>
  <si>
    <t>PS-78</t>
  </si>
  <si>
    <t>HGI Presentation Folder</t>
  </si>
  <si>
    <t>PS-1452</t>
  </si>
  <si>
    <t>PS-1453</t>
  </si>
  <si>
    <t>HGI Bamboo Expendables Sheet</t>
  </si>
  <si>
    <t>HGI Wood Expendables Sheet</t>
  </si>
  <si>
    <t>PS-1454</t>
  </si>
  <si>
    <t>HGI Plastic Expendables Sheet</t>
  </si>
  <si>
    <t xml:space="preserve">PS-1455 </t>
  </si>
  <si>
    <t>HGI Headwear Expendables Sheet</t>
  </si>
  <si>
    <t>PICK PRISM TRICRYSTAL 3.5</t>
  </si>
  <si>
    <t>Prism Plastic Picks - Crystal -Tri shaped - 3.5 inch</t>
  </si>
  <si>
    <t>HGI Full Line Catalog</t>
  </si>
  <si>
    <t>PS-1235</t>
  </si>
  <si>
    <t>PS-2084</t>
  </si>
  <si>
    <t>PS-2091</t>
  </si>
  <si>
    <t>PS-5213</t>
  </si>
  <si>
    <t>PS-5223</t>
  </si>
  <si>
    <t>PS-5233</t>
  </si>
  <si>
    <t>KIT-5213</t>
  </si>
  <si>
    <t>KIT-5223</t>
  </si>
  <si>
    <t>KIT-5233</t>
  </si>
  <si>
    <t>PS-160</t>
  </si>
  <si>
    <t>PS-163</t>
  </si>
  <si>
    <t>PS-4263</t>
  </si>
  <si>
    <t>KIT-2300</t>
  </si>
  <si>
    <t>KIT-2350</t>
  </si>
  <si>
    <t>KIT-2316</t>
  </si>
  <si>
    <t>KIT-2360</t>
  </si>
  <si>
    <t>KIT-2370</t>
  </si>
  <si>
    <t>KIT-2380</t>
  </si>
  <si>
    <t>KIT-2390</t>
  </si>
  <si>
    <t>KIT-127</t>
  </si>
  <si>
    <t>PS-2300</t>
  </si>
  <si>
    <t>PS-2316</t>
  </si>
  <si>
    <t>PS-2350</t>
  </si>
  <si>
    <t>PS-2360</t>
  </si>
  <si>
    <t>PS-2370</t>
  </si>
  <si>
    <t>PS-2380</t>
  </si>
  <si>
    <t>PS-2390</t>
  </si>
  <si>
    <t xml:space="preserve">Sysco Wood Expendable Kit </t>
  </si>
  <si>
    <t xml:space="preserve">Sysco Bamboo Expendable Kit </t>
  </si>
  <si>
    <t xml:space="preserve">Sysco Plastic Expendable Kit </t>
  </si>
  <si>
    <t xml:space="preserve">Sysco Headwear Expendable Kit  </t>
  </si>
  <si>
    <t>KIT-1321</t>
  </si>
  <si>
    <t>HGI Food Plate Kit</t>
  </si>
  <si>
    <t>KIT-156</t>
  </si>
  <si>
    <t>KIT-143</t>
  </si>
  <si>
    <t>PS-1321</t>
  </si>
  <si>
    <t>KIT-14</t>
  </si>
  <si>
    <t>KIT-18</t>
  </si>
  <si>
    <t>KIT-96</t>
  </si>
  <si>
    <t>KIT-97</t>
  </si>
  <si>
    <t>KIT-98</t>
  </si>
  <si>
    <t>KIT-125</t>
  </si>
  <si>
    <t>KIT-159</t>
  </si>
  <si>
    <t>KIT-160</t>
  </si>
  <si>
    <t>KIT-161</t>
  </si>
  <si>
    <t>KIT-162</t>
  </si>
  <si>
    <t>KIT-163</t>
  </si>
  <si>
    <t>KIT-164</t>
  </si>
  <si>
    <t>KIT-166</t>
  </si>
  <si>
    <t>KIT-167</t>
  </si>
  <si>
    <t>KIT-168</t>
  </si>
  <si>
    <t>KIT-170</t>
  </si>
  <si>
    <t>KIT-182</t>
  </si>
  <si>
    <t>KIT-183</t>
  </si>
  <si>
    <t>KIT-1206</t>
  </si>
  <si>
    <t>KIT-1261</t>
  </si>
  <si>
    <t>KIT-1310</t>
  </si>
  <si>
    <t>KIT- LD-1</t>
  </si>
  <si>
    <t>KIT- BP-1</t>
  </si>
  <si>
    <t>KIT- NG-8</t>
  </si>
  <si>
    <t>KIT- PH-1</t>
  </si>
  <si>
    <t>KIT- ZG-1</t>
  </si>
  <si>
    <t>HGI Right Glove, Task, Price Sheet</t>
  </si>
  <si>
    <t>HGI Latex Alternatives Sheet</t>
  </si>
  <si>
    <t>HGI Hand Glove Chart Sheet</t>
  </si>
  <si>
    <t>ValuGards Vinyl Glove Kit</t>
  </si>
  <si>
    <t>ValuGards Poly Glove Kit</t>
  </si>
  <si>
    <t>ValuGards Latex Glove Kit</t>
  </si>
  <si>
    <t>ValuGards Nitrile White Kit</t>
  </si>
  <si>
    <t>HGI Synthetic Aloe Gloves Kit</t>
  </si>
  <si>
    <t>ValuGards Vinyl Colorgards Gloves Kit</t>
  </si>
  <si>
    <t>HGI Exam Black Nitrile Glove Kit</t>
  </si>
  <si>
    <t>HGI Exam Blue Nitrile Glove Kit</t>
  </si>
  <si>
    <t>ValuGards Purple Nitrile Glove Kit</t>
  </si>
  <si>
    <t>HGI Synthetic Glove Kit</t>
  </si>
  <si>
    <t>KIT-1311</t>
  </si>
  <si>
    <t>KIT-1312</t>
  </si>
  <si>
    <t>PS-1311</t>
  </si>
  <si>
    <t>KIT-2311</t>
  </si>
  <si>
    <t>Sysco Recipe Holiday Card Kit</t>
  </si>
  <si>
    <t>HGI Recipe Holiday Card Kit</t>
  </si>
  <si>
    <t>KIT-4420</t>
  </si>
  <si>
    <t>PFG Recipe Holiday Card Kit</t>
  </si>
  <si>
    <t>HGI ORB/OPL Holiday Kit</t>
  </si>
  <si>
    <t>KIT-5310</t>
  </si>
  <si>
    <t>PS-1456</t>
  </si>
  <si>
    <t>PS-1458</t>
  </si>
  <si>
    <t>PS-4215</t>
  </si>
  <si>
    <t>PFG FM Vinyl Glove Kit</t>
  </si>
  <si>
    <t>PFG FM Poly Glove Kit</t>
  </si>
  <si>
    <t>PFG FM Latex Glove Kit</t>
  </si>
  <si>
    <t>PFG SS Vinyl Glove Kit</t>
  </si>
  <si>
    <t>PFG SS Latex Glove Kit</t>
  </si>
  <si>
    <t>PFG SS Poly Glove Kit</t>
  </si>
  <si>
    <t>PFG SS Poly Apron Kit</t>
  </si>
  <si>
    <t>HGI Glove Catalog</t>
  </si>
  <si>
    <t xml:space="preserve">HGI Expendables Catalog </t>
  </si>
  <si>
    <t>HGI Handwashing Procedure Sign</t>
  </si>
  <si>
    <t>ValuGards Handwashing Procedure Sign</t>
  </si>
  <si>
    <t>ValuGards Blue Vinyl Glove Sheet</t>
  </si>
  <si>
    <t>ValuGards White Nitrile Glove Sheet</t>
  </si>
  <si>
    <t>HGI Latex Glove Sheet</t>
  </si>
  <si>
    <t>HGI Vinyl Glove Sheet</t>
  </si>
  <si>
    <t>HGI Synthetic Glove Sheet</t>
  </si>
  <si>
    <t>HGI Ultratouch Synthetic Glove Sheet</t>
  </si>
  <si>
    <t>HGI Poly Glove Sheet</t>
  </si>
  <si>
    <t>HGI Quickserve Poly Glove Sheet</t>
  </si>
  <si>
    <t>ValuGards Poly Glove Sheet</t>
  </si>
  <si>
    <t>ValuGards Vinyl Glove Sheet</t>
  </si>
  <si>
    <t>HGI Exam Black Nitrile Glove Sheet</t>
  </si>
  <si>
    <t>HGI Exam Blue Nitrile Glove Sheet</t>
  </si>
  <si>
    <t>Glovegards Poly Glove Sheet</t>
  </si>
  <si>
    <t>ValuGards Nitrile Purple Glove Sheet</t>
  </si>
  <si>
    <t>Panhandlers Pan Liners Sheet</t>
  </si>
  <si>
    <t>High Density Pre-Portion Bags</t>
  </si>
  <si>
    <t>Panhandlers Soup Liner - It's Soup Season Sheet</t>
  </si>
  <si>
    <t>HGI Food Plate Sandwich Bags Sheet</t>
  </si>
  <si>
    <t>HGI High Density Food Sheet</t>
  </si>
  <si>
    <t>Sysco Glove Catalog</t>
  </si>
  <si>
    <t>Sysco Handwashing Procedure Sign</t>
  </si>
  <si>
    <t>Sysco Glove Sizing Chart Sheet</t>
  </si>
  <si>
    <t>Sysco Quickserve Poly Glove Sheet</t>
  </si>
  <si>
    <t>Sysco Stretch Poly Glove Sheet</t>
  </si>
  <si>
    <t>Sysco Classic Vinyl Glove Sheet</t>
  </si>
  <si>
    <t>Sysco Reliance Vinyl Glove Sheet</t>
  </si>
  <si>
    <t>Sysco Classic Latex Glove Sheet</t>
  </si>
  <si>
    <t>Sysco Reliance Latex Glove Sheet</t>
  </si>
  <si>
    <t>Sysco Classic Poly Glove Sheet</t>
  </si>
  <si>
    <t>Sysco Reliance Poly Glove Sheet</t>
  </si>
  <si>
    <t>Sysco Classic Synthetic Glove Sheet</t>
  </si>
  <si>
    <t>Sysco Pan Liners Sheet</t>
  </si>
  <si>
    <t>Sysco Low Density Relosable Bags Sheet</t>
  </si>
  <si>
    <t>Sysco High Density Food Storage Bags</t>
  </si>
  <si>
    <t>Sysco Low Density Food Storage Bags</t>
  </si>
  <si>
    <t>Sysco High Density Storage Bags Sheet</t>
  </si>
  <si>
    <t>Sysco High Clarity Polypropylene Bag Sheet</t>
  </si>
  <si>
    <t>Ben E. Keith Full Line Catalog</t>
  </si>
  <si>
    <t xml:space="preserve">PS-86 </t>
  </si>
  <si>
    <t xml:space="preserve">PS-161 </t>
  </si>
  <si>
    <t>PS-158</t>
  </si>
  <si>
    <t>BEK Latex Glove Alternatives (BEK Items)</t>
  </si>
  <si>
    <t>BEK Latex Gloves Alternatives (HGI Items)</t>
  </si>
  <si>
    <t>BEK Vinyl Glove Sheet</t>
  </si>
  <si>
    <t>BEK Latex Glove Sheet</t>
  </si>
  <si>
    <t>BEK Poly Glove Sheet</t>
  </si>
  <si>
    <t>BEK Nitrile Glove Sheet</t>
  </si>
  <si>
    <t>PFG Full Line Catalog</t>
  </si>
  <si>
    <t>PFG Latex Glove Alternatives (HGI Items)</t>
  </si>
  <si>
    <t>PFG Latex Glove Alternatives (PFG Items)</t>
  </si>
  <si>
    <t>PFG SS Ultra Synthetic Glove Sheet</t>
  </si>
  <si>
    <t>PFG Nitrile Gloves (Stop Latex) Sheet</t>
  </si>
  <si>
    <t>PFG FM Synthetic PF Glove Sheet</t>
  </si>
  <si>
    <t>PFG SS Nitrile Amethyst Glove Sheet</t>
  </si>
  <si>
    <t>PFG SS Vinyl Powdered Glove Sheet</t>
  </si>
  <si>
    <t>PFG SS Latex Powdered Glove Sheet</t>
  </si>
  <si>
    <t>PFG Parade of Gloves Sheet</t>
  </si>
  <si>
    <t>ValuGards Latex Glove Sheet</t>
  </si>
  <si>
    <t>HGI Quickserve Poly Glove Kit</t>
  </si>
  <si>
    <t>Sysco Quickserve Poly Glove Kit</t>
  </si>
  <si>
    <t>PFG FM Vinyl Powdered Glove Sheet</t>
  </si>
  <si>
    <t>Sysco Expendables Catalog</t>
  </si>
  <si>
    <t>PS-3000</t>
  </si>
  <si>
    <t>Sysco Child Bib Sheet</t>
  </si>
  <si>
    <t>KIT-3000</t>
  </si>
  <si>
    <t xml:space="preserve">Sysco Child Bib Kit </t>
  </si>
  <si>
    <t>PFG Expendables Catalog</t>
  </si>
  <si>
    <t>PS-156</t>
  </si>
  <si>
    <t>PFG Back of the House Sheet</t>
  </si>
  <si>
    <t>PS-103</t>
  </si>
  <si>
    <t>PS-1457</t>
  </si>
  <si>
    <t>Sysco Soup Season Sheet</t>
  </si>
  <si>
    <t>Sysco Headwear Expendable Sheet</t>
  </si>
  <si>
    <t>Sysco High Clarity Polypropylene Bag Kit</t>
  </si>
  <si>
    <t>KIT-2323</t>
  </si>
  <si>
    <t>Sysco Bun Pan Sheet</t>
  </si>
  <si>
    <t>PS-2323</t>
  </si>
  <si>
    <t>HGI Custom Printing Capabilities Sheet</t>
  </si>
  <si>
    <t>Made in the USA Sheet</t>
  </si>
  <si>
    <t>Doing Our Part Recycle Sheet</t>
  </si>
  <si>
    <t>Water Conservation Sheet</t>
  </si>
  <si>
    <t>One Stop Shop School Sheet</t>
  </si>
  <si>
    <t>PS-1281</t>
  </si>
  <si>
    <t>PS-2550</t>
  </si>
  <si>
    <t>Sysco Apparel Kit</t>
  </si>
  <si>
    <t>Sysco Apparel Sheet</t>
  </si>
  <si>
    <t>PS-5254</t>
  </si>
  <si>
    <t>BEK FS Black Nitrile Glove Sheet</t>
  </si>
  <si>
    <t>KIT-5254</t>
  </si>
  <si>
    <t>PS-5284</t>
  </si>
  <si>
    <t>KIT-5284</t>
  </si>
  <si>
    <t>BEK Reclosable Bags Kit</t>
  </si>
  <si>
    <t>ZipGard Resealable Bags</t>
  </si>
  <si>
    <t>PS-1275</t>
  </si>
  <si>
    <t>HGI Black Nitrile Glove Sheet</t>
  </si>
  <si>
    <t>KIT-1275</t>
  </si>
  <si>
    <t>HGI Black Nitrile Glove Kit</t>
  </si>
  <si>
    <t>PS-2504</t>
  </si>
  <si>
    <t>KIT-2504</t>
  </si>
  <si>
    <t>Sysco Black Nitrile Glove Kit</t>
  </si>
  <si>
    <t>Sysco Cobalt Nitrile Glove Kit</t>
  </si>
  <si>
    <t>Sysco Classic Cobalt Nitrile Glove Sheet</t>
  </si>
  <si>
    <t>Sysco Classic Black Nitrile Glove Sheet</t>
  </si>
  <si>
    <t>304340371</t>
  </si>
  <si>
    <t>304363441</t>
  </si>
  <si>
    <t>304363451</t>
  </si>
  <si>
    <t>304340372</t>
  </si>
  <si>
    <t>304340373</t>
  </si>
  <si>
    <t>304340374</t>
  </si>
  <si>
    <t>304363452</t>
  </si>
  <si>
    <t>304363453</t>
  </si>
  <si>
    <t>304363454</t>
  </si>
  <si>
    <t>304363442</t>
  </si>
  <si>
    <t>304363443</t>
  </si>
  <si>
    <t>304363444</t>
  </si>
  <si>
    <t>304986410</t>
  </si>
  <si>
    <t>304986420</t>
  </si>
  <si>
    <t>304986430</t>
  </si>
  <si>
    <t>304986435</t>
  </si>
  <si>
    <t>305210227</t>
  </si>
  <si>
    <t>305210232</t>
  </si>
  <si>
    <t>303400072</t>
  </si>
  <si>
    <t>DOT CATALOG</t>
  </si>
  <si>
    <t>DOT Catalog</t>
  </si>
  <si>
    <t>DOWNLOAD ONLY</t>
  </si>
  <si>
    <t>PAPERLESS ONLY - Download at http://extranet.handgards.com/dot/2017DOTCatalog.pdf</t>
  </si>
  <si>
    <t>PAPERLESS ONLY - Download at www.handgardsuniversity.com</t>
  </si>
  <si>
    <t>NEOPRENE 12/1 -BL/YL</t>
  </si>
  <si>
    <t>Heavy Duty Neoprene Reusable Gloves</t>
  </si>
  <si>
    <t>Blue/Yellow</t>
  </si>
  <si>
    <t>BLUE SILVERLINED 4/12</t>
  </si>
  <si>
    <t>Blue Silverlined Reusable Gloves</t>
  </si>
  <si>
    <t>NEOPRENE BLACK - 1/1</t>
  </si>
  <si>
    <t>1/1</t>
  </si>
  <si>
    <t>303400074</t>
  </si>
  <si>
    <t>303400404</t>
  </si>
  <si>
    <t>303400514</t>
  </si>
  <si>
    <t>303400672</t>
  </si>
  <si>
    <t>303400673</t>
  </si>
  <si>
    <t>303400662</t>
  </si>
  <si>
    <t>303400663</t>
  </si>
  <si>
    <t>303400621</t>
  </si>
  <si>
    <t>303400622</t>
  </si>
  <si>
    <t>303400623</t>
  </si>
  <si>
    <t>304750133</t>
  </si>
  <si>
    <t>303400534</t>
  </si>
  <si>
    <t>PS-1322</t>
  </si>
  <si>
    <t>OSFM</t>
  </si>
  <si>
    <t>QS POLY MITT</t>
  </si>
  <si>
    <t>10/200</t>
  </si>
  <si>
    <t>303363280</t>
  </si>
  <si>
    <t>Stretch Hybrid Gloves</t>
  </si>
  <si>
    <t>303363301</t>
  </si>
  <si>
    <t>303363302</t>
  </si>
  <si>
    <t>303363303</t>
  </si>
  <si>
    <t>303363304</t>
  </si>
  <si>
    <t>HGI Nitrile Environmental Benefits</t>
  </si>
  <si>
    <t>PS-4240</t>
  </si>
  <si>
    <t>PS-1277</t>
  </si>
  <si>
    <t>PS-2332</t>
  </si>
  <si>
    <t>PS-1205</t>
  </si>
  <si>
    <t>KIT-1205</t>
  </si>
  <si>
    <t>303363561</t>
  </si>
  <si>
    <t>303363562</t>
  </si>
  <si>
    <t>303363563</t>
  </si>
  <si>
    <t>303363564</t>
  </si>
  <si>
    <t>PS-1207</t>
  </si>
  <si>
    <t>KIT-1207</t>
  </si>
  <si>
    <t>Sysco Wood Expendable Sheet</t>
  </si>
  <si>
    <t>Sysco Bamboo Expendable Sheet</t>
  </si>
  <si>
    <t>Sysco Plastic Expendable Sheet</t>
  </si>
  <si>
    <t>Grip Gards</t>
  </si>
  <si>
    <t>PS-1330</t>
  </si>
  <si>
    <t>KIT-1330</t>
  </si>
  <si>
    <t>HGI High Density Reclosable Bags Kit</t>
  </si>
  <si>
    <t>Sysco Imperial Latex-Exam Glove Kit</t>
  </si>
  <si>
    <t>Sysco Imperial Vinyl-Exam Glove Kit</t>
  </si>
  <si>
    <t>Sysco High Density Freezer Bag Kit</t>
  </si>
  <si>
    <t>Sysco High Density Food Storage Bag Kit</t>
  </si>
  <si>
    <t>Sysco Low Density Storage Bags Kit</t>
  </si>
  <si>
    <t>Sysco Bun Pan Kit</t>
  </si>
  <si>
    <t>PS-5285</t>
  </si>
  <si>
    <t>BEK Reclosable Bags Sheet</t>
  </si>
  <si>
    <t>BEK High Density Reclosable Bags Sheet</t>
  </si>
  <si>
    <t>KIT-5285</t>
  </si>
  <si>
    <t>BEK High Density Reclosable Bags Kit</t>
  </si>
  <si>
    <t>Sysco Vinyl Alternatives Sheet</t>
  </si>
  <si>
    <t>PFG Vinyl Alternatives Sheet</t>
  </si>
  <si>
    <t xml:space="preserve">HGI High Clarity PolyPropylene Bags (BOPP) Kit </t>
  </si>
  <si>
    <t xml:space="preserve">HGI High Clarity PolyPropylene Bags (Bopp) Sheet </t>
  </si>
  <si>
    <t>ZG256HD</t>
  </si>
  <si>
    <t>Sysco Imperial</t>
  </si>
  <si>
    <t>PS-1500</t>
  </si>
  <si>
    <t>PS-2320</t>
  </si>
  <si>
    <t>Sysco Why Preportion Easy 123</t>
  </si>
  <si>
    <t>PS-1313</t>
  </si>
  <si>
    <t>PS-1239</t>
  </si>
  <si>
    <t>ValuGards Stretch Poly Clear Glove Sheet</t>
  </si>
  <si>
    <t>KIT-1239</t>
  </si>
  <si>
    <t>HGI Why Preportion Easy 123</t>
  </si>
  <si>
    <t>PFG FM Nitrile Black FS Glove Sheet</t>
  </si>
  <si>
    <t>HGI Expendables Display Holder-Corrugate</t>
  </si>
  <si>
    <t>KIT-15</t>
  </si>
  <si>
    <t>HGI Display</t>
  </si>
  <si>
    <t>HGI Chef Hat Flat Velcro Sheet</t>
  </si>
  <si>
    <t>PS-1459</t>
  </si>
  <si>
    <t>PS-2096</t>
  </si>
  <si>
    <t>Sysco Chef Hat Velcro Sheet</t>
  </si>
  <si>
    <t>CHEF HATS PLEATED VELCRO 8</t>
  </si>
  <si>
    <t xml:space="preserve">CHEF HATS PLEATED VELCRO 10 </t>
  </si>
  <si>
    <t>5/10</t>
  </si>
  <si>
    <t>Chef Hats Velcro Wide Pleats - 8 inch</t>
  </si>
  <si>
    <t>12 inch</t>
  </si>
  <si>
    <t>Chef Hats Velcro Wide Pleats - 10 inch</t>
  </si>
  <si>
    <t>Chef Hats Velcro Wide Pleats - 12 inch</t>
  </si>
  <si>
    <t>Non-Woven Chef Hats Velcro Pleated Flat Pack - 8 inch</t>
  </si>
  <si>
    <t>Non-Woven Chef Hats Velcro Pleated Flat Pack - 10 inch</t>
  </si>
  <si>
    <t>Non-Woven Chef Hats Flat Pack Wide Pleats Velcro - 8 inch</t>
  </si>
  <si>
    <t>Non-Woven Chef Hats Flat Pack Wide Pleats Velcro - 10 inch</t>
  </si>
  <si>
    <t>Non-Woven Chef Hats Flat Pack Wide Pleats Velcro - 12inch</t>
  </si>
  <si>
    <t>Black Nitrile Foodservice Disposable Gloves</t>
  </si>
  <si>
    <t xml:space="preserve">Low Density Reclosable Bags </t>
  </si>
  <si>
    <t>304986510</t>
  </si>
  <si>
    <t>304986520</t>
  </si>
  <si>
    <t>304986530</t>
  </si>
  <si>
    <t>304986535</t>
  </si>
  <si>
    <t>305115025</t>
  </si>
  <si>
    <t>305115026</t>
  </si>
  <si>
    <t>305115027</t>
  </si>
  <si>
    <t>304363061</t>
  </si>
  <si>
    <t>304363461</t>
  </si>
  <si>
    <t>304363462</t>
  </si>
  <si>
    <t>304363463</t>
  </si>
  <si>
    <t>304363464</t>
  </si>
  <si>
    <t>559403</t>
  </si>
  <si>
    <t>559404</t>
  </si>
  <si>
    <t>559405</t>
  </si>
  <si>
    <t>559406</t>
  </si>
  <si>
    <t>SYS ZG6 PINT BAG 1/500 5096353 2 Mil</t>
  </si>
  <si>
    <t>SYS ZG32 QUART BAG 1/500 5109840 2 Mil</t>
  </si>
  <si>
    <t>SYS ZG128 GALLON BAG 1/250 5109859 2 Mil</t>
  </si>
  <si>
    <t>SYS ZG256 2-GALLON BAG 1/100 5109867 2 Mil</t>
  </si>
  <si>
    <t>304986620</t>
  </si>
  <si>
    <t>5109901</t>
  </si>
  <si>
    <t xml:space="preserve">7 x 8 </t>
  </si>
  <si>
    <t>SYS ZG32 QUART BAG 1/500 5109901 2.7 Mil</t>
  </si>
  <si>
    <t>Low Density Reclosable Freezer Bags</t>
  </si>
  <si>
    <t>304986630</t>
  </si>
  <si>
    <t>5096413</t>
  </si>
  <si>
    <t>304986635</t>
  </si>
  <si>
    <t>5109915</t>
  </si>
  <si>
    <t>SYS ZG256 2-GALLON BAG 1/100 5109915 2.7 Mil</t>
  </si>
  <si>
    <t>SYS ZG128 GALLON BAG 1/250 5096413 2.7 Mil</t>
  </si>
  <si>
    <t>5096353</t>
  </si>
  <si>
    <t>5109840</t>
  </si>
  <si>
    <t>5109859</t>
  </si>
  <si>
    <t>5109867</t>
  </si>
  <si>
    <t>304986720</t>
  </si>
  <si>
    <t>5109926</t>
  </si>
  <si>
    <t>8 x 7</t>
  </si>
  <si>
    <t>SYS ZG32 QUART BAG 1/250 5109926 1.75 Mil</t>
  </si>
  <si>
    <t xml:space="preserve">Low Density Slide Zip Reclosable Bags </t>
  </si>
  <si>
    <t>304750158</t>
  </si>
  <si>
    <t>4685576</t>
  </si>
  <si>
    <t>4685594</t>
  </si>
  <si>
    <t>4685614</t>
  </si>
  <si>
    <t>4685621</t>
  </si>
  <si>
    <t>2306746</t>
  </si>
  <si>
    <t>2306753</t>
  </si>
  <si>
    <t>2306775</t>
  </si>
  <si>
    <t>2306781</t>
  </si>
  <si>
    <t>952020</t>
  </si>
  <si>
    <t>7045233</t>
  </si>
  <si>
    <t>7045223</t>
  </si>
  <si>
    <t>7045227</t>
  </si>
  <si>
    <t>2101315</t>
  </si>
  <si>
    <t>2101683</t>
  </si>
  <si>
    <t>2101705</t>
  </si>
  <si>
    <t>2099361</t>
  </si>
  <si>
    <t>304986715</t>
  </si>
  <si>
    <t>5109874</t>
  </si>
  <si>
    <t xml:space="preserve">SYS LD4212 STORAGE BAG 1/1000 5109874 </t>
  </si>
  <si>
    <t>304986719</t>
  </si>
  <si>
    <t>5096427</t>
  </si>
  <si>
    <t>SYS LD6312 STORAGE BAG 1/1000 5096427</t>
  </si>
  <si>
    <t>304986722</t>
  </si>
  <si>
    <t>5096401</t>
  </si>
  <si>
    <t xml:space="preserve">SYS LD6315 STORAGE BAG 1/1000 5096401 </t>
  </si>
  <si>
    <t>304986725</t>
  </si>
  <si>
    <t>304986728</t>
  </si>
  <si>
    <t>304986731</t>
  </si>
  <si>
    <t>5109891</t>
  </si>
  <si>
    <t>5096431</t>
  </si>
  <si>
    <t>5109953</t>
  </si>
  <si>
    <t>SYS LD8418 STORAGE BAG 1/1000 5109891</t>
  </si>
  <si>
    <t>SYS LD10824 STORAGE BAG 1/500 5096431</t>
  </si>
  <si>
    <t>SYS LD1824 STORAGE BAG 1/250 5109953</t>
  </si>
  <si>
    <t>304986711</t>
  </si>
  <si>
    <t>5109945</t>
  </si>
  <si>
    <t>SYS LDF 7x7 SANDWICH BAG 1/2000 5109945</t>
  </si>
  <si>
    <t>303679801</t>
  </si>
  <si>
    <t>304762991</t>
  </si>
  <si>
    <t>303679785</t>
  </si>
  <si>
    <t>129705</t>
  </si>
  <si>
    <t>129706</t>
  </si>
  <si>
    <t>129707</t>
  </si>
  <si>
    <t>129708</t>
  </si>
  <si>
    <t>130879</t>
  </si>
  <si>
    <t>130880</t>
  </si>
  <si>
    <t>130881</t>
  </si>
  <si>
    <t>130882</t>
  </si>
  <si>
    <t>BOPP 6 x 8 BAGS</t>
  </si>
  <si>
    <t>BOPP 10 X 8 BAGS</t>
  </si>
  <si>
    <t>BOPP 6.5 X 6.5 BAGS</t>
  </si>
  <si>
    <t>305115031</t>
  </si>
  <si>
    <t>305115032</t>
  </si>
  <si>
    <t>303363294</t>
  </si>
  <si>
    <t>PS-1480</t>
  </si>
  <si>
    <t>ValuGards Bulk Pack Vinyl, Latex, Nitrile Sheet</t>
  </si>
  <si>
    <t>304340375</t>
  </si>
  <si>
    <t>10/90</t>
  </si>
  <si>
    <t>NIT BLK 10/90 PF</t>
  </si>
  <si>
    <t>NIT BLK 10/100 PF</t>
  </si>
  <si>
    <t>HGI Panhandler Cost WS 11X17 Sheet</t>
  </si>
  <si>
    <t>HGI Holiday Season Pan Liners Sheet</t>
  </si>
  <si>
    <t>Glove Display Holder - Corrugate</t>
  </si>
  <si>
    <t>Glove Display</t>
  </si>
  <si>
    <t xml:space="preserve"> Corrugates - Display Holders </t>
  </si>
  <si>
    <t>PS-1225</t>
  </si>
  <si>
    <t>HGI Black Vinyl Glove Sheet</t>
  </si>
  <si>
    <t>KIT-1225</t>
  </si>
  <si>
    <t>304340431</t>
  </si>
  <si>
    <t>304340432</t>
  </si>
  <si>
    <t>304340433</t>
  </si>
  <si>
    <t>304340434</t>
  </si>
  <si>
    <t>304340435</t>
  </si>
  <si>
    <t>PVC BLK 10/100 PF</t>
  </si>
  <si>
    <t>PVC BLK 10/90 PF</t>
  </si>
  <si>
    <t>NIT EXAM BLUE 10/100 PF 4P</t>
  </si>
  <si>
    <t>NIT EXAM BLACK 10/100 PF</t>
  </si>
  <si>
    <t xml:space="preserve">PVC BLUE 10/100 PF </t>
  </si>
  <si>
    <t>BEK POLY 4/500 SM GLV 883956</t>
  </si>
  <si>
    <t>BEK POLY 4/500 MD GLV 883957</t>
  </si>
  <si>
    <t>BEK POLY 4/500 LG GLV 883958</t>
  </si>
  <si>
    <t>BEK Nitrile Purple 10/100 SM PF 116131</t>
  </si>
  <si>
    <t>BEK Nitrile Purple 10/100 MD PF 116132</t>
  </si>
  <si>
    <t>BEK Nitrile Purple 10/100 LG PF 116133</t>
  </si>
  <si>
    <t>BEK Nitrile Purple 10/100 XL PF 116134</t>
  </si>
  <si>
    <t>Latin America Sysco Literature/POS</t>
  </si>
  <si>
    <t>PS-1000</t>
  </si>
  <si>
    <t>PS-1150</t>
  </si>
  <si>
    <t>PS-1001</t>
  </si>
  <si>
    <t>PS-1002</t>
  </si>
  <si>
    <t>PS-1151</t>
  </si>
  <si>
    <t>PS-1152</t>
  </si>
  <si>
    <t>PS-1015</t>
  </si>
  <si>
    <t>PS-1160</t>
  </si>
  <si>
    <t>PS-1161</t>
  </si>
  <si>
    <t>PS-1172</t>
  </si>
  <si>
    <t>PS-1180</t>
  </si>
  <si>
    <t>PS-1190</t>
  </si>
  <si>
    <t>PS-1195</t>
  </si>
  <si>
    <t>PS-1197</t>
  </si>
  <si>
    <t>PS-1020</t>
  </si>
  <si>
    <t>PS-1030</t>
  </si>
  <si>
    <t>PS-1075</t>
  </si>
  <si>
    <t>PS-1076</t>
  </si>
  <si>
    <t>PS-1077</t>
  </si>
  <si>
    <t>PS-1260</t>
  </si>
  <si>
    <t>PS-1304</t>
  </si>
  <si>
    <t>Latin America Kits</t>
  </si>
  <si>
    <t>KT-1015</t>
  </si>
  <si>
    <t>KT-1020</t>
  </si>
  <si>
    <t>KT-1075</t>
  </si>
  <si>
    <t>KT-1077</t>
  </si>
  <si>
    <t>KT-1160</t>
  </si>
  <si>
    <t>KT-1161</t>
  </si>
  <si>
    <t>KT-1172</t>
  </si>
  <si>
    <t>KT-1180</t>
  </si>
  <si>
    <t>KT-1190</t>
  </si>
  <si>
    <t>KT-1195</t>
  </si>
  <si>
    <t>KT-1197</t>
  </si>
  <si>
    <t>KT-1260</t>
  </si>
  <si>
    <t>PFG MAILERS/KITS</t>
  </si>
  <si>
    <t>PFG LITERATURE/POS</t>
  </si>
  <si>
    <t>BEN E. KEITH MAILERS/KITS</t>
  </si>
  <si>
    <t>BEN E. KEITH LITERATURE/POS</t>
  </si>
  <si>
    <t>SYSCO MAILERS/KITS</t>
  </si>
  <si>
    <t>SYSCO LITERATURE/POS</t>
  </si>
  <si>
    <t>HANDGARDS MAILERS/KITS</t>
  </si>
  <si>
    <t>HANDGARDS GLOVE KITS</t>
  </si>
  <si>
    <t>HANDGARDS LITERATURE/POS</t>
  </si>
  <si>
    <t>HANDGARDS GLOVE LITERATURE/POS</t>
  </si>
  <si>
    <t xml:space="preserve">HANDGARDS  CATALOGS  </t>
  </si>
  <si>
    <t>Sysco Right Glove Right Task Sheet</t>
  </si>
  <si>
    <t>PS-5234</t>
  </si>
  <si>
    <t>BEK Stretch Poly Gloves Sheet</t>
  </si>
  <si>
    <t>KIT-5234</t>
  </si>
  <si>
    <t>PS-1259</t>
  </si>
  <si>
    <t>SoftFit Thin Nitrile Clear Glove Sheet</t>
  </si>
  <si>
    <t>KIT-1259</t>
  </si>
  <si>
    <t>SoftFit Thin Nitrile Clear Glove Kit</t>
  </si>
  <si>
    <t>304340411</t>
  </si>
  <si>
    <t>Translucent</t>
  </si>
  <si>
    <t>304340412</t>
  </si>
  <si>
    <t>304340413</t>
  </si>
  <si>
    <t>304340414</t>
  </si>
  <si>
    <t>PS-1461</t>
  </si>
  <si>
    <t>KIT-1461</t>
  </si>
  <si>
    <t>PS-5270</t>
  </si>
  <si>
    <t>BEK Planetgards Compostable Sheet</t>
  </si>
  <si>
    <t>KIT-5270</t>
  </si>
  <si>
    <t>BEK Stretch Poly Gloves Kit</t>
  </si>
  <si>
    <t>BEK Recipe Holiday Card Kit</t>
  </si>
  <si>
    <t>Planetgards</t>
  </si>
  <si>
    <t>303111025</t>
  </si>
  <si>
    <t>KIT-2580</t>
  </si>
  <si>
    <t>Sysco High Density Daily Preportioning Bags Kit</t>
  </si>
  <si>
    <t>PS-2580</t>
  </si>
  <si>
    <t>Sysco High Density Daily Preportioning Bags Sheet</t>
  </si>
  <si>
    <t>HGI Examgards Glove Sheet</t>
  </si>
  <si>
    <t>304363411</t>
  </si>
  <si>
    <t>303679041</t>
  </si>
  <si>
    <t>303679042</t>
  </si>
  <si>
    <t>303679043</t>
  </si>
  <si>
    <t>303679044</t>
  </si>
  <si>
    <t>303679045</t>
  </si>
  <si>
    <t>303679046</t>
  </si>
  <si>
    <t>303679047</t>
  </si>
  <si>
    <t>7041552</t>
  </si>
  <si>
    <t>7041626</t>
  </si>
  <si>
    <t>7041629</t>
  </si>
  <si>
    <t>7041651</t>
  </si>
  <si>
    <t>7041654</t>
  </si>
  <si>
    <t>7041652</t>
  </si>
  <si>
    <t>7041659</t>
  </si>
  <si>
    <t>304340327</t>
  </si>
  <si>
    <t>304340328</t>
  </si>
  <si>
    <t>304340329</t>
  </si>
  <si>
    <t>304363004</t>
  </si>
  <si>
    <t>4688675</t>
  </si>
  <si>
    <t>SYS PVC-EX PF 10/100 XL GLV 5688675</t>
  </si>
  <si>
    <t>SYS NIT HPPF 10/100 PF 2306746</t>
  </si>
  <si>
    <t>SYS NIT HPPF 10/100 PF 2306753</t>
  </si>
  <si>
    <t>SYS NIT HPPF 10/100 PF 2306775</t>
  </si>
  <si>
    <t>SYS NIT HPPF 10/100 PF 2306781</t>
  </si>
  <si>
    <t>SYS NIT HPPF 10/100 PF 4685576</t>
  </si>
  <si>
    <t>SYS NIT HPPF 10/100 PF 4685594</t>
  </si>
  <si>
    <t>SYS NIT HPPF 10/100 PF 4685614</t>
  </si>
  <si>
    <t>SYS NIT HPPF 10/100 PF 4685621</t>
  </si>
  <si>
    <t>304750161</t>
  </si>
  <si>
    <t>4688715</t>
  </si>
  <si>
    <t>SYS LTX-EX 10/100 PF SM 5361363</t>
  </si>
  <si>
    <t>SYS LTX-EX 10/100 PF MD 5361377</t>
  </si>
  <si>
    <t>SYS LTX-EX 10/100 PF LG 5361387</t>
  </si>
  <si>
    <t>SYS LTX-EX 10/100 PF XL 4688715</t>
  </si>
  <si>
    <t>SOFTFIT</t>
  </si>
  <si>
    <t>SYS CN NIT 4/100 PF SM 3384650</t>
  </si>
  <si>
    <t>SYS CN NIT 4/100 PF XL 3384668</t>
  </si>
  <si>
    <t>SYS CN NIT 4/100 PF LG 3384668</t>
  </si>
  <si>
    <t>SYS CN NIT 4/100 PF MD 3384646</t>
  </si>
  <si>
    <t>SYS CN NIT 10/100 PF SM 3384697</t>
  </si>
  <si>
    <t>SYS CN NIT 10/100 PF XL 3384709</t>
  </si>
  <si>
    <t>SYS CN NIT 10/100 PF LG 3384675</t>
  </si>
  <si>
    <t>SYS CN NIT 10/100 PF MD 3384680</t>
  </si>
  <si>
    <t>SYS CL STRTCH POLY 10/100 SM 2306583</t>
  </si>
  <si>
    <t>SYS CL STRTCH POLY 10/100 MD 2306599</t>
  </si>
  <si>
    <t>SYS CL STRTCH POLY 10/100 LG 2306605</t>
  </si>
  <si>
    <t>SYS CL STRTCH POLY 10/100 XL 2306610</t>
  </si>
  <si>
    <t>SYS QSQ 20/50 CPE OSFM 7730017</t>
  </si>
  <si>
    <t>PICK PRISM TRI PLAS CRYSTAL 5"</t>
  </si>
  <si>
    <t>PICK PRISM TRI PLAS CRYSTAL 3.5"</t>
  </si>
  <si>
    <t>NYLON HAIRNET LIGHT BROWN LARGE LIGHTWEIGHT</t>
  </si>
  <si>
    <t>NYLON HAIRNET DARK BLACK LARGE LIGHTWEIGHT</t>
  </si>
  <si>
    <t xml:space="preserve">Overseas Paper Peaked Crown - Blue Stripe </t>
  </si>
  <si>
    <t xml:space="preserve">Overseas Paper Peaked Crown </t>
  </si>
  <si>
    <t xml:space="preserve">Overseas Paper Round Crown </t>
  </si>
  <si>
    <t>NYLON HAIRNET DARK BROWN LARGE LIGHTWEIGHT</t>
  </si>
  <si>
    <t>PFG SS NIT PF AMETHYST 10/100 SM 441169</t>
  </si>
  <si>
    <t>PFG SS NIT PF AMETHYST 10/100 XL 441173</t>
  </si>
  <si>
    <t>PFG SS NIT PF AMETHYST 10/100 LG 441172</t>
  </si>
  <si>
    <t>PFG SS NIT PF AMETHYST 10/100 MD 441171</t>
  </si>
  <si>
    <t>PFG FM NIT PF BLK 4/100 SM 559403</t>
  </si>
  <si>
    <t>PFG FM NIT PF BLK 4/100 XL 559406</t>
  </si>
  <si>
    <t>PFG FM NIT PF BLK 4/100 LG 559405</t>
  </si>
  <si>
    <t>PFG FM NIT PF BLK 4/100 MD 559404</t>
  </si>
  <si>
    <t>BEK NIT BLACK PF 10/100 XL 130882</t>
  </si>
  <si>
    <t>BEK NIT BLACK PF 10/100 LG 130881</t>
  </si>
  <si>
    <t>BEK NIT BLACK PF 10/100 MD 130880</t>
  </si>
  <si>
    <t>BEK NIT BLACK PF 10/100 SM 130879</t>
  </si>
  <si>
    <t>BEK ZG6 PINT 129705</t>
  </si>
  <si>
    <t>BEK ZG32 QUART 129706</t>
  </si>
  <si>
    <t>BEK ZG128 GAL 129707</t>
  </si>
  <si>
    <t>BEK ZG256 2GAL 129708</t>
  </si>
  <si>
    <t>UniPro Companions Kits</t>
  </si>
  <si>
    <t>KT-5111</t>
  </si>
  <si>
    <t>KT-5140</t>
  </si>
  <si>
    <t>KT-5121</t>
  </si>
  <si>
    <t>KT-5135</t>
  </si>
  <si>
    <t xml:space="preserve">KT-5120 </t>
  </si>
  <si>
    <t>KT-5125</t>
  </si>
  <si>
    <t>KT-5126</t>
  </si>
  <si>
    <t>KT-5110</t>
  </si>
  <si>
    <t>KT-5130</t>
  </si>
  <si>
    <t>304340311</t>
  </si>
  <si>
    <t>Companions Merit</t>
  </si>
  <si>
    <t>304340314</t>
  </si>
  <si>
    <t>Companions Essentials</t>
  </si>
  <si>
    <t>304750301</t>
  </si>
  <si>
    <t>304750304</t>
  </si>
  <si>
    <t>304750311</t>
  </si>
  <si>
    <t>304750314</t>
  </si>
  <si>
    <t>304750316</t>
  </si>
  <si>
    <t>304340461</t>
  </si>
  <si>
    <t>304340462</t>
  </si>
  <si>
    <t>304340463</t>
  </si>
  <si>
    <t>304340464</t>
  </si>
  <si>
    <t>CPN THIN NITRILE PF CLR 4/250 SM</t>
  </si>
  <si>
    <t>CPN THIN NITRILE PF CLR 4/250 MD</t>
  </si>
  <si>
    <t>CPN THIN NITRILE PF CLR 4/250 LG</t>
  </si>
  <si>
    <t>CPN THIN NITRILE PF CLR 4/250 XL</t>
  </si>
  <si>
    <t>304340471</t>
  </si>
  <si>
    <t>304340472</t>
  </si>
  <si>
    <t>304340473</t>
  </si>
  <si>
    <t>CPNX PVC PF CLR 10/100 SM</t>
  </si>
  <si>
    <t>CPNX PVC PF CLR 10/100 MD</t>
  </si>
  <si>
    <t>CPNX PVC PF CLR 10/100 LG</t>
  </si>
  <si>
    <t>CPNX PVC PF CLR 10/100 XL</t>
  </si>
  <si>
    <t>CPN LTX PP IVORY 10/100 SM</t>
  </si>
  <si>
    <t>CPN LTX PP IVORY 10/100 MD</t>
  </si>
  <si>
    <t>CPN LTX PP IVORY 10/100 LG</t>
  </si>
  <si>
    <t>CPN LTX PP IVORY 10/100 XL</t>
  </si>
  <si>
    <t>CPN LTX PF IVORY 10/100 SM</t>
  </si>
  <si>
    <t>CPN LTX PF IVORY 10/100 MD</t>
  </si>
  <si>
    <t>CPN LTX PF IVORY 10/100 LG</t>
  </si>
  <si>
    <t>CPN LTX PF IVORY 10/100 XL</t>
  </si>
  <si>
    <t>CPN PVC PP CLR 10/100 SM</t>
  </si>
  <si>
    <t>CPN PVC PP CLR 10/100 MD</t>
  </si>
  <si>
    <t>CPN PVC PP CLR 10/100 LG</t>
  </si>
  <si>
    <t>CPN PVC PP CLR 10/100 XL</t>
  </si>
  <si>
    <t>CPN LTX PP IVORY 4/100 SM</t>
  </si>
  <si>
    <t>CPN LTX PP IVORY 4/100 MD</t>
  </si>
  <si>
    <t>CPN LTX PP IVORY 4/100 LG</t>
  </si>
  <si>
    <t>CPN LTX PP IVORY 4/100 XL</t>
  </si>
  <si>
    <t>304750306</t>
  </si>
  <si>
    <t>CPN LTX PF IVORY 4/100 SM</t>
  </si>
  <si>
    <t>CPN LTX PF IVORY 4/100 MD</t>
  </si>
  <si>
    <t>CPN LTX PF IVORY 4/100 LG</t>
  </si>
  <si>
    <t>CPN LTX PF IVORY 4/100 XL</t>
  </si>
  <si>
    <t>CPN PVC PP CLR 4/100 SM</t>
  </si>
  <si>
    <t>CPN PVC PP CLR 4/100 MD</t>
  </si>
  <si>
    <t>CPN PVC PP CLR 4/100 LG</t>
  </si>
  <si>
    <t>CPN PVC PP CLR 4/100 XL</t>
  </si>
  <si>
    <t>CPN PVC PF CLR 4/100 SM</t>
  </si>
  <si>
    <t>CPN PVC PF CLR 4/100 MD</t>
  </si>
  <si>
    <t>CPN PVC PF CLR 4/100 LG</t>
  </si>
  <si>
    <t>CPN PVC PF CLR 4/100 XL</t>
  </si>
  <si>
    <t>CPN PVC PF CLR 10/100 SM</t>
  </si>
  <si>
    <t>CPN PVC PF CLR 10/100 MD</t>
  </si>
  <si>
    <t>CPN PVC PF CLR 10/100 LG</t>
  </si>
  <si>
    <t>CPN PVC PF CLR 10/100 XL</t>
  </si>
  <si>
    <t xml:space="preserve">High Performance Nitrile Disposable Gloves </t>
  </si>
  <si>
    <t xml:space="preserve">High Performance Nitrile Disposable Gloves  </t>
  </si>
  <si>
    <t>303363232</t>
  </si>
  <si>
    <t>303363233</t>
  </si>
  <si>
    <t>303363234</t>
  </si>
  <si>
    <t>CPN OEG POLY CLR 10/100 SM</t>
  </si>
  <si>
    <t>CPN OEG POLY CLR 10/100 MD</t>
  </si>
  <si>
    <t>CPN OEG POLY CLR 10/100 LG</t>
  </si>
  <si>
    <t>CPN OEG POLY CLR 10/100 XL</t>
  </si>
  <si>
    <t>303363581</t>
  </si>
  <si>
    <t>303363582</t>
  </si>
  <si>
    <t>303363583</t>
  </si>
  <si>
    <t>303363584</t>
  </si>
  <si>
    <t>CPN HYBD STRCH CLR GLV 10/100 SM</t>
  </si>
  <si>
    <t>CPN HYBD STRCH CLR GLV 10/100 MD</t>
  </si>
  <si>
    <t>CPN HYBD STRCH CLR GLV 10/100 LG</t>
  </si>
  <si>
    <t>CPN HYBD STRCH CLR GLV 10/100 XL</t>
  </si>
  <si>
    <t>304363481</t>
  </si>
  <si>
    <t>304363482</t>
  </si>
  <si>
    <t>304363483</t>
  </si>
  <si>
    <t>304363484</t>
  </si>
  <si>
    <t>CPN PVC PF BLK 10/100 SM</t>
  </si>
  <si>
    <t>CPN PVC PF BLK 10/100 MD</t>
  </si>
  <si>
    <t>CPN PVC PF BLK 10/100 LG</t>
  </si>
  <si>
    <t>CPN PVC PF BLK 10/100 XL</t>
  </si>
  <si>
    <t>UniPro Companions Literature/POS</t>
  </si>
  <si>
    <t>PS-5111</t>
  </si>
  <si>
    <t xml:space="preserve">PS-5120 </t>
  </si>
  <si>
    <t>PS-5121</t>
  </si>
  <si>
    <t>PS-5135</t>
  </si>
  <si>
    <t>PS-5140</t>
  </si>
  <si>
    <t>PS-5110</t>
  </si>
  <si>
    <t>PS-5125</t>
  </si>
  <si>
    <t>PS-5126</t>
  </si>
  <si>
    <t>PS-5130</t>
  </si>
  <si>
    <t>Companions Essentials Stretch Hybrid Sheet</t>
  </si>
  <si>
    <t>Companions Essentials General Purpose Vinyl Sheet</t>
  </si>
  <si>
    <t>Companions Essentials Vinyl Sheet</t>
  </si>
  <si>
    <t>Companions Essentials Latex Sheet</t>
  </si>
  <si>
    <t>Companions Essentials Thin Nitrile Sheet</t>
  </si>
  <si>
    <t>Companions Merit Poly Sheet</t>
  </si>
  <si>
    <t>Companions Merit Black Vinyl Sheet</t>
  </si>
  <si>
    <t>Companions Merit Vinyl Sheet</t>
  </si>
  <si>
    <t>Companions Merit Latex Sheet</t>
  </si>
  <si>
    <t>Guantes Cobalto de Nitrilo de Alto Rendimiento Sysco Classic Kit</t>
  </si>
  <si>
    <t xml:space="preserve">Guantes Negros de Nitrilo de Alto Rendimiento Sysco Classic </t>
  </si>
  <si>
    <t>Guantes Híbrido Elásticos Grip Gards Kit</t>
  </si>
  <si>
    <t>Guantes Negros de Nitrilo de Alto Rendimiento Sysco Classic Kit</t>
  </si>
  <si>
    <t xml:space="preserve">Guantes de Vinilo Sysco Reliance Kit </t>
  </si>
  <si>
    <t>Guantes de Látex Sysco Reliance Kit</t>
  </si>
  <si>
    <t>Guantes de Polietileno Sysco Reliance Kit</t>
  </si>
  <si>
    <t>Guantes de Polietileno Elásticos Sysco Classic Kit</t>
  </si>
  <si>
    <t>Guantes de Polietileno QuickServe Sysco Classic Kit</t>
  </si>
  <si>
    <t>Guantes Híbrido Elásticos Grip Gards</t>
  </si>
  <si>
    <t xml:space="preserve">Guantes Cobalto de Nitrilo de Alto Rendimiento Sysco Classic </t>
  </si>
  <si>
    <t xml:space="preserve">Guantes de Vinilo Sysco Reliance </t>
  </si>
  <si>
    <t>Guantes de Látex Sysco Reliance</t>
  </si>
  <si>
    <t xml:space="preserve">Guantes de Polietileno Sysco Reliance </t>
  </si>
  <si>
    <t xml:space="preserve">Guantes de Polietileno Elásticos Sysco Classic </t>
  </si>
  <si>
    <t xml:space="preserve">Guantes de Polietileno QuickServe Sysco Classic </t>
  </si>
  <si>
    <t xml:space="preserve">El Guante Adecuado, Para La Tarea Adecuada, Al Precio Adecuado </t>
  </si>
  <si>
    <t xml:space="preserve">Pan Liners Handgards </t>
  </si>
  <si>
    <t>Sysco Felices Fiestas Kit</t>
  </si>
  <si>
    <t>Bolsas de Baja Densidad con Cierre Sysco Kit</t>
  </si>
  <si>
    <t xml:space="preserve">Bolsas de Baja Densidad con Cierre Sysco </t>
  </si>
  <si>
    <t xml:space="preserve">Porque Usar Bolsas de Almacenamiento Sysco </t>
  </si>
  <si>
    <t xml:space="preserve">Bolsas de Alta Densidad para Congelador Sysco </t>
  </si>
  <si>
    <t xml:space="preserve">Felices Fiestas Sysco </t>
  </si>
  <si>
    <t>Hoja de Cálculo para Panliners Sysco</t>
  </si>
  <si>
    <t>Bolsas de Alta Densidad para Congelador Sysco Kit</t>
  </si>
  <si>
    <t>Pan Liners Handgards  Kit</t>
  </si>
  <si>
    <t>Vestimenta Sysco Kit</t>
  </si>
  <si>
    <t xml:space="preserve">Vestimenta Sysco </t>
  </si>
  <si>
    <t>KT-1304</t>
  </si>
  <si>
    <t xml:space="preserve">Identificador de Talla de Guantes, Características, Usos y Sectores </t>
  </si>
  <si>
    <t>HGI Latinoamérica Catalago</t>
  </si>
  <si>
    <t xml:space="preserve">Sysco Latinoamerica Catalogo </t>
  </si>
  <si>
    <t xml:space="preserve">Identificador de Talla de Guantes </t>
  </si>
  <si>
    <t>Procedimiento Adecuado Para Lavarse Las Manos Sysco</t>
  </si>
  <si>
    <t>PS-5100</t>
  </si>
  <si>
    <t>303363231</t>
  </si>
  <si>
    <t>00279</t>
  </si>
  <si>
    <t>00297</t>
  </si>
  <si>
    <t>00278</t>
  </si>
  <si>
    <t>00277</t>
  </si>
  <si>
    <t>00280</t>
  </si>
  <si>
    <t>00271</t>
  </si>
  <si>
    <t>00270</t>
  </si>
  <si>
    <t>00269</t>
  </si>
  <si>
    <t>00272</t>
  </si>
  <si>
    <t>00291</t>
  </si>
  <si>
    <t>00275</t>
  </si>
  <si>
    <t>00274</t>
  </si>
  <si>
    <t>00273</t>
  </si>
  <si>
    <t>00276</t>
  </si>
  <si>
    <t>00283</t>
  </si>
  <si>
    <t>00282</t>
  </si>
  <si>
    <t>00281</t>
  </si>
  <si>
    <t>00284</t>
  </si>
  <si>
    <t>00287</t>
  </si>
  <si>
    <t>00286</t>
  </si>
  <si>
    <t>00285</t>
  </si>
  <si>
    <t>00288</t>
  </si>
  <si>
    <t>00292</t>
  </si>
  <si>
    <t>00298</t>
  </si>
  <si>
    <t>00299</t>
  </si>
  <si>
    <t>00293</t>
  </si>
  <si>
    <t>00294</t>
  </si>
  <si>
    <t>00295</t>
  </si>
  <si>
    <t>304340474</t>
  </si>
  <si>
    <t>Companions Right Glove Right Task Sheet</t>
  </si>
  <si>
    <t>PS-1280</t>
  </si>
  <si>
    <t>HGI Reusable Gloves Sheet</t>
  </si>
  <si>
    <t>HGI Neoprene Heavy Duty Gloves Sheet</t>
  </si>
  <si>
    <t>PS-1282</t>
  </si>
  <si>
    <t>Expendables Display Refill KIT</t>
  </si>
  <si>
    <t>PS-1380</t>
  </si>
  <si>
    <t>HGI Beyond The Center of the Plate</t>
  </si>
  <si>
    <t>PS-5201</t>
  </si>
  <si>
    <t>BEK Beyond The Center of the Plate</t>
  </si>
  <si>
    <t>PS-4428</t>
  </si>
  <si>
    <t>PFG Beyond The Center of the Plate</t>
  </si>
  <si>
    <t>PS-5101</t>
  </si>
  <si>
    <t>UniPro Beyond The Center of the Plate</t>
  </si>
  <si>
    <t>PS-2120</t>
  </si>
  <si>
    <t>Sysco Beyond the Center of the Plate</t>
  </si>
  <si>
    <t>304991016</t>
  </si>
  <si>
    <t>11.5 x 6</t>
  </si>
  <si>
    <t>5 x 3.25 x 11</t>
  </si>
  <si>
    <t>BOPP 11.5 X 6 BAGS</t>
  </si>
  <si>
    <t>BOPP 5 X 3.25 X 11 BAGS</t>
  </si>
  <si>
    <t>4 x 4</t>
  </si>
  <si>
    <t>4.5 x 4.5</t>
  </si>
  <si>
    <t>BOPP 4 X 4 BAGS</t>
  </si>
  <si>
    <t>BOPP 4.5 X 4.5 BAGS</t>
  </si>
  <si>
    <t>BOPP 5.5 X 5.5 BAGS</t>
  </si>
  <si>
    <t>304991015</t>
  </si>
  <si>
    <t>304993026</t>
  </si>
  <si>
    <t>304993027</t>
  </si>
  <si>
    <t>304993028</t>
  </si>
  <si>
    <t>304993029</t>
  </si>
  <si>
    <t>304993030</t>
  </si>
  <si>
    <t>304993031</t>
  </si>
  <si>
    <t>304993033</t>
  </si>
  <si>
    <t>304993034</t>
  </si>
  <si>
    <t>304993035</t>
  </si>
  <si>
    <t>304993036</t>
  </si>
  <si>
    <t>304993037</t>
  </si>
  <si>
    <t>304993038</t>
  </si>
  <si>
    <t>304991017</t>
  </si>
  <si>
    <t>304993025</t>
  </si>
  <si>
    <t xml:space="preserve">Polypropylene Bags </t>
  </si>
  <si>
    <t>PS-2208</t>
  </si>
  <si>
    <t>KIT-2208</t>
  </si>
  <si>
    <t>Sysco Classic Stretch Hybrid Glove Kit</t>
  </si>
  <si>
    <t>Sysco Classic Latex Glove Kit</t>
  </si>
  <si>
    <t>Sysco Reliance Latex Glove Kit</t>
  </si>
  <si>
    <t>Sysco Classic Synthetic GloveKit</t>
  </si>
  <si>
    <t>Sysco Reliance Vinyl Glove Kit</t>
  </si>
  <si>
    <t>Sysco Classic Vinyl Glove Kit</t>
  </si>
  <si>
    <t>Sysco Stretch Poly Glove Kit</t>
  </si>
  <si>
    <t>Sysco Reliance Poly Glove Kit</t>
  </si>
  <si>
    <t>Sysco Classic Poly Glove Kit</t>
  </si>
  <si>
    <t>Sysco UltraTouch Synthetic Glove Kit</t>
  </si>
  <si>
    <t>BEK Vinyl Glove Kit</t>
  </si>
  <si>
    <t>BEK Latex Glove Kit</t>
  </si>
  <si>
    <t>BEK Poly Glove Kit</t>
  </si>
  <si>
    <t>BEK Planetgards Compostable Glove Kit</t>
  </si>
  <si>
    <t>BEK Purple Nitrile Glove Kit</t>
  </si>
  <si>
    <t xml:space="preserve">BEK FS Black Nitrile Glove Kit </t>
  </si>
  <si>
    <t>PFG SS Vinyl Powdered Glove Kit</t>
  </si>
  <si>
    <t>PFG FM Vinyl Powdered Glove Kit</t>
  </si>
  <si>
    <t>PFG FM Synthetic Glove Kit</t>
  </si>
  <si>
    <t>PFG SS UltraTouch Synthetic Glove Kit</t>
  </si>
  <si>
    <t>PFG SS Latex Powdered Glove Kit</t>
  </si>
  <si>
    <t>PFG FM Nitrile Black Glove Kit</t>
  </si>
  <si>
    <t>PFG SS Nitrile Amethyst Glove Kit</t>
  </si>
  <si>
    <t>Companions Essentials Stretch Hybrid Glove Kit</t>
  </si>
  <si>
    <t>Companions Essentials General Purpose Vinyl Glove Kit</t>
  </si>
  <si>
    <t>Companions Essentials Vinyl Glove Kit</t>
  </si>
  <si>
    <t>Companions Essentials Latex Glove Kit</t>
  </si>
  <si>
    <t>Companions Essentials Thin Nitrile Glove Kit</t>
  </si>
  <si>
    <t>Companions Merit Poly Glove Kit</t>
  </si>
  <si>
    <t>Companions Merit Black Vinyl Glove Kit</t>
  </si>
  <si>
    <t>Companions Merit Vinyl Glove Kit</t>
  </si>
  <si>
    <t>Companions Merit Latex Glove Kit</t>
  </si>
  <si>
    <t>Sysco Classic Stretch Hybrid Glove Sheet</t>
  </si>
  <si>
    <t>HGI Brand UltraTouch Synthetic Gloves - w/Sysco Logo Sheet</t>
  </si>
  <si>
    <t>Sysco Imperial PVC/LTX Package Change Sheet</t>
  </si>
  <si>
    <t>Grip Gards Stretch Hybrid Clear Glove Kit</t>
  </si>
  <si>
    <t>Grip Gards Stretch Hybrid Blue Glove Kit</t>
  </si>
  <si>
    <t>Glove Gards Poly - OFSM Glove Kit</t>
  </si>
  <si>
    <t>Planetgards Compostable Glove Kit</t>
  </si>
  <si>
    <t>ValuGards Stretch Poly Clear Glove Kit</t>
  </si>
  <si>
    <t>HGI Black Vinyl Glove Kit</t>
  </si>
  <si>
    <t>SYS Setup</t>
  </si>
  <si>
    <t>Grip Gards Stretch Hybrid Clear Glove Sheet</t>
  </si>
  <si>
    <t>Grip Gards Stretch Hybrid Blue Glove Sheet</t>
  </si>
  <si>
    <t>Planetgards Compostable Glove Sheet</t>
  </si>
  <si>
    <t xml:space="preserve">HGI Synthetic with Aloe Glove Sheet </t>
  </si>
  <si>
    <t>HGI Cut Resistant Glove Sheet</t>
  </si>
  <si>
    <t>High Density Freezer Bags &amp; Bun Rack Cover Sheet</t>
  </si>
  <si>
    <t>SYS Reliance</t>
  </si>
  <si>
    <t>sysco</t>
  </si>
  <si>
    <t>STRETCH HYBRID CLEAR 10/100 MD PF</t>
  </si>
  <si>
    <t>STRETCH HYBRID CLEAR 10/100 LG PF</t>
  </si>
  <si>
    <t>STRETCH HYBRID CLEAR 10/100 XL PF</t>
  </si>
  <si>
    <t>STRETCH HYBRID CLEAR 10/100 MD PF 5081601</t>
  </si>
  <si>
    <t>STRETCH HYBRID CLEAR 10/100 LG PF 5081611</t>
  </si>
  <si>
    <t>STRETCH HYBRID CLEAR 10/100 XL PF 5081627</t>
  </si>
  <si>
    <t>303363312</t>
  </si>
  <si>
    <t>303363313</t>
  </si>
  <si>
    <t>303363314</t>
  </si>
  <si>
    <t>5081601</t>
  </si>
  <si>
    <t>5081611</t>
  </si>
  <si>
    <t>5081627</t>
  </si>
  <si>
    <t>POLY STRETCH CLEAR 10/100 SM</t>
  </si>
  <si>
    <t>POLY STRETCH CLEAR 10/100 MD</t>
  </si>
  <si>
    <t>POLY STRETCH CLEAR 10/100 LG</t>
  </si>
  <si>
    <t>POLY STRETCH CLEAR 10/100 XL</t>
  </si>
  <si>
    <t>STRETCH HYBRID CLEAR 10/100 SM PF</t>
  </si>
  <si>
    <t>STRETCH HYBRID BLUE 10/100 SM PF</t>
  </si>
  <si>
    <t>STRETCH HYBRID BLUE 10/100 MD PF</t>
  </si>
  <si>
    <t>STRETCH HYBRID BLUE 10/100 LG PF</t>
  </si>
  <si>
    <t>STRETCH HYBRID BLUE 10/100 XL PF</t>
  </si>
  <si>
    <t>PS-1257</t>
  </si>
  <si>
    <t>SoftFit Thin Nitrile Steel Blue Glove Sheet</t>
  </si>
  <si>
    <t>KIT-1257</t>
  </si>
  <si>
    <t>SoftFit Thin Nitrile Steel Blue Glove Kit</t>
  </si>
  <si>
    <t>304363502</t>
  </si>
  <si>
    <t>304363503</t>
  </si>
  <si>
    <t>304363504</t>
  </si>
  <si>
    <t>SYS SYN 10/100 PF</t>
  </si>
  <si>
    <t>9907461</t>
  </si>
  <si>
    <t>9907603</t>
  </si>
  <si>
    <t>9907465</t>
  </si>
  <si>
    <t>304340481</t>
  </si>
  <si>
    <t>304340482</t>
  </si>
  <si>
    <t>304340483</t>
  </si>
  <si>
    <t>304340484</t>
  </si>
  <si>
    <t xml:space="preserve">SOFTFIT THIN NIT CLEAR 4/250 PF </t>
  </si>
  <si>
    <t>SOFTFIT THIN NIT CLEAR 4/250 PF</t>
  </si>
  <si>
    <t xml:space="preserve">SOFTFIT THIN NIT STEEL BLUE 4/250 PF </t>
  </si>
  <si>
    <t>SOFTFIT THIN NIT STEEL BLUE 4/250 PF</t>
  </si>
  <si>
    <t>STEEL BLUE</t>
  </si>
  <si>
    <t>Affex</t>
  </si>
  <si>
    <t>Affex Stretch Hybrid Glove Kit</t>
  </si>
  <si>
    <t>Affex General Purpose Vinyl Glove Kit</t>
  </si>
  <si>
    <t>Affex Latex Glove Kit</t>
  </si>
  <si>
    <t>Affex Black Vinyl Glove Kit</t>
  </si>
  <si>
    <t>KT-3010</t>
  </si>
  <si>
    <t>KT-3020</t>
  </si>
  <si>
    <t>KT-3021</t>
  </si>
  <si>
    <t>KT-3030</t>
  </si>
  <si>
    <t>KT-3041</t>
  </si>
  <si>
    <t>Affex Kits</t>
  </si>
  <si>
    <t>Affex Literature/POS</t>
  </si>
  <si>
    <t>PS-3010</t>
  </si>
  <si>
    <t>PS-3020</t>
  </si>
  <si>
    <t>PS-3021</t>
  </si>
  <si>
    <t>PS-3030</t>
  </si>
  <si>
    <t>PS-3041</t>
  </si>
  <si>
    <t>Affex Stretch Hybrid Glove Sheet</t>
  </si>
  <si>
    <t>Affex General Purpose Vinyl Glove Sheet</t>
  </si>
  <si>
    <t>Affex Black Vinyl Glove Sheet</t>
  </si>
  <si>
    <t>Affex Latex Glove Sheet</t>
  </si>
  <si>
    <t>HGI Blue Nitrile Glove Sheet</t>
  </si>
  <si>
    <t>HGI High Density Reclosable Bags Sheet</t>
  </si>
  <si>
    <t>Affex Thin Nitrile Royal Blue Glove Kit</t>
  </si>
  <si>
    <t>Affex Thin Nitrile Royal Blue Glove Sheet</t>
  </si>
  <si>
    <t>304340501</t>
  </si>
  <si>
    <t>304340502</t>
  </si>
  <si>
    <t>304340503</t>
  </si>
  <si>
    <t>304340504</t>
  </si>
  <si>
    <t>Glove</t>
  </si>
  <si>
    <t>AF-NS4250</t>
  </si>
  <si>
    <t>AF-NM4250</t>
  </si>
  <si>
    <t>AF-NL4250</t>
  </si>
  <si>
    <t>AF-NX4250</t>
  </si>
  <si>
    <t xml:space="preserve">SOFTFIT THIN NITRILE ROYAL BLUE 4/250 PF </t>
  </si>
  <si>
    <t>SOFTFIT THIN NITRILE ROYAL BLUE 4/250 PF</t>
  </si>
  <si>
    <t>ROYAL BLUE</t>
  </si>
  <si>
    <t>303363321</t>
  </si>
  <si>
    <t>303363322</t>
  </si>
  <si>
    <t>303363323</t>
  </si>
  <si>
    <t>303363324</t>
  </si>
  <si>
    <t>AF-HS10100</t>
  </si>
  <si>
    <t>AF-HM10100</t>
  </si>
  <si>
    <t>AF-HL10100</t>
  </si>
  <si>
    <t>AF-HX10100</t>
  </si>
  <si>
    <t>304340511</t>
  </si>
  <si>
    <t>304340512</t>
  </si>
  <si>
    <t>304340513</t>
  </si>
  <si>
    <t>304340514</t>
  </si>
  <si>
    <t>304340521</t>
  </si>
  <si>
    <t>304340522</t>
  </si>
  <si>
    <t>304340523</t>
  </si>
  <si>
    <t>304340524</t>
  </si>
  <si>
    <t>AF-VSPF12160</t>
  </si>
  <si>
    <t>AF-VMPF12160</t>
  </si>
  <si>
    <t>AF-VLPF12160</t>
  </si>
  <si>
    <t>AF-VXPF12160</t>
  </si>
  <si>
    <t>AF-VSPF10100</t>
  </si>
  <si>
    <t>AF-VMPF10100</t>
  </si>
  <si>
    <t>AF-VLPF10100</t>
  </si>
  <si>
    <t>AF-VXPF10100</t>
  </si>
  <si>
    <t>GENERAL PURPOSE PVC PF CLR 10/100 SM</t>
  </si>
  <si>
    <t>GENERAL PURPOSE PVC PF CLR 10/100 MD</t>
  </si>
  <si>
    <t>GENERAL PURPOSE PVC PF CLR 10/100 LG</t>
  </si>
  <si>
    <t>GENERAL PURPOSE PVC PF CLR 10/100 XL</t>
  </si>
  <si>
    <t>PVC BLK 10/100 PF SM</t>
  </si>
  <si>
    <t>PVC BLK 10/100 PF MD</t>
  </si>
  <si>
    <t>PVC BLK 10/100 PF LG</t>
  </si>
  <si>
    <t>PVC BLK 10/100 PF XL</t>
  </si>
  <si>
    <t>304750411</t>
  </si>
  <si>
    <t>304750412</t>
  </si>
  <si>
    <t>304750413</t>
  </si>
  <si>
    <t>304750414</t>
  </si>
  <si>
    <t>304750421</t>
  </si>
  <si>
    <t>304750422</t>
  </si>
  <si>
    <t>304750423</t>
  </si>
  <si>
    <t>304750424</t>
  </si>
  <si>
    <t>304763411</t>
  </si>
  <si>
    <t>304763412</t>
  </si>
  <si>
    <t>304763413</t>
  </si>
  <si>
    <t>304763414</t>
  </si>
  <si>
    <t>AF-LS10100</t>
  </si>
  <si>
    <t>AF-LM10100</t>
  </si>
  <si>
    <t>AF-LL10100</t>
  </si>
  <si>
    <t>AF-LX10100</t>
  </si>
  <si>
    <t>AF-LSPF10100</t>
  </si>
  <si>
    <t>AF-LMPF10100</t>
  </si>
  <si>
    <t>AF-LLPF10100</t>
  </si>
  <si>
    <t>AF-LXPF10100</t>
  </si>
  <si>
    <t>AF-LSPF4100</t>
  </si>
  <si>
    <t>AF-LMPF4100</t>
  </si>
  <si>
    <t>AF-LLPF4100</t>
  </si>
  <si>
    <t>AF-LXPF4100</t>
  </si>
  <si>
    <t>304985005</t>
  </si>
  <si>
    <t>304985006</t>
  </si>
  <si>
    <t>304985007</t>
  </si>
  <si>
    <t>304985008</t>
  </si>
  <si>
    <t>304985009</t>
  </si>
  <si>
    <t>304985010</t>
  </si>
  <si>
    <t>304985011</t>
  </si>
  <si>
    <t>304985012</t>
  </si>
  <si>
    <t>304985002</t>
  </si>
  <si>
    <t>304985015</t>
  </si>
  <si>
    <t>304985016</t>
  </si>
  <si>
    <t>7096468</t>
  </si>
  <si>
    <t>7096467</t>
  </si>
  <si>
    <t>7096471</t>
  </si>
  <si>
    <t>7096470</t>
  </si>
  <si>
    <t>7096459</t>
  </si>
  <si>
    <t>7096462</t>
  </si>
  <si>
    <t>7096092</t>
  </si>
  <si>
    <t>7096469</t>
  </si>
  <si>
    <t>7096095</t>
  </si>
  <si>
    <t>7096425</t>
  </si>
  <si>
    <t>7096480</t>
  </si>
  <si>
    <t>34 X 18</t>
  </si>
  <si>
    <t>13 X 18</t>
  </si>
  <si>
    <t>18 X 14</t>
  </si>
  <si>
    <t>18 X 24</t>
  </si>
  <si>
    <t>19 X 14</t>
  </si>
  <si>
    <t>19.5 X 10</t>
  </si>
  <si>
    <t>23 X 14</t>
  </si>
  <si>
    <t>34 X 12</t>
  </si>
  <si>
    <t>34 X 16</t>
  </si>
  <si>
    <t>24 X 17</t>
  </si>
  <si>
    <t>34 X 25</t>
  </si>
  <si>
    <t>SYS OPL 24X12 PAN LINER 1847482</t>
  </si>
  <si>
    <t xml:space="preserve">SYS OPL 34X18 7096468 </t>
  </si>
  <si>
    <t>SYS OPL 13X18 7096467</t>
  </si>
  <si>
    <t>SYS OPL 18X14 7096471</t>
  </si>
  <si>
    <t>SYS OPL 18X24 7096470</t>
  </si>
  <si>
    <t>SYS OPL 19X14 7096459</t>
  </si>
  <si>
    <t>SYS OPL 19.5X10 7096462</t>
  </si>
  <si>
    <t>SYS OPL 23X14 7096092</t>
  </si>
  <si>
    <t>SYS OPL 34X12 7096469</t>
  </si>
  <si>
    <t>SYS OPL 34X16 7096095</t>
  </si>
  <si>
    <t>SYS ORB 24X17 7096425</t>
  </si>
  <si>
    <t>SYS ORB 34X25 7096480</t>
  </si>
  <si>
    <t>12/160</t>
  </si>
  <si>
    <t>PS-3001</t>
  </si>
  <si>
    <t>Affex Glove Catalog</t>
  </si>
  <si>
    <t>Affex Right Gove Segments &amp; Applications</t>
  </si>
  <si>
    <t>PS-3003</t>
  </si>
  <si>
    <t>PS-5102</t>
  </si>
  <si>
    <t>Companions Glove Catalog</t>
  </si>
  <si>
    <t>CPN Setup</t>
  </si>
  <si>
    <t>Table setup (Companions Line of Products)</t>
  </si>
  <si>
    <t>303111021</t>
  </si>
  <si>
    <t>PLT COMPOST POLY 4/100 XL</t>
  </si>
  <si>
    <t>303111022</t>
  </si>
  <si>
    <t>303111023</t>
  </si>
  <si>
    <t>PLT COMPOST POLY 4/100 SM</t>
  </si>
  <si>
    <t>PLT COMPOST POLY 4/100 MD</t>
  </si>
  <si>
    <t>PLT COMPOST POLY 4/100 LG</t>
  </si>
  <si>
    <t>Rev - 02/13/20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</si>
</sst>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72" x14ac:knownFonts="1">
    <font>
      <sz val="11"/>
      <color theme="1"/>
      <name val="Californian FB"/>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FF0000"/>
      <name val="Calibri"/>
      <family val="2"/>
      <scheme val="minor"/>
    </font>
    <font>
      <b/>
      <sz val="12"/>
      <color theme="0"/>
      <name val="Calibri"/>
      <family val="2"/>
      <scheme val="minor"/>
    </font>
    <font>
      <b/>
      <u/>
      <sz val="12"/>
      <color theme="1"/>
      <name val="Calibri"/>
      <family val="2"/>
      <scheme val="minor"/>
    </font>
    <font>
      <b/>
      <sz val="12"/>
      <color rgb="FF548DD4"/>
      <name val="Calibri"/>
      <family val="2"/>
      <scheme val="minor"/>
    </font>
    <font>
      <b/>
      <sz val="12"/>
      <color theme="1"/>
      <name val="Calibri"/>
      <family val="2"/>
      <scheme val="minor"/>
    </font>
    <font>
      <sz val="9"/>
      <color theme="1"/>
      <name val="Calibri"/>
      <family val="2"/>
      <scheme val="minor"/>
    </font>
    <font>
      <b/>
      <sz val="10"/>
      <color theme="1"/>
      <name val="Calibri"/>
      <family val="2"/>
      <scheme val="minor"/>
    </font>
    <font>
      <sz val="10"/>
      <color theme="1"/>
      <name val="Calibri"/>
      <family val="2"/>
      <scheme val="minor"/>
    </font>
    <font>
      <b/>
      <sz val="12"/>
      <color rgb="FFFF0000"/>
      <name val="Calibri"/>
      <family val="2"/>
      <scheme val="minor"/>
    </font>
    <font>
      <b/>
      <sz val="12"/>
      <color rgb="FF7030A0"/>
      <name val="Calibri"/>
      <family val="2"/>
      <scheme val="minor"/>
    </font>
    <font>
      <b/>
      <sz val="12"/>
      <color rgb="FFFFFF00"/>
      <name val="Calibri"/>
      <family val="2"/>
      <scheme val="minor"/>
    </font>
    <font>
      <b/>
      <sz val="10"/>
      <color theme="0"/>
      <name val="Calibri"/>
      <family val="2"/>
      <scheme val="minor"/>
    </font>
    <font>
      <b/>
      <sz val="16"/>
      <color theme="1"/>
      <name val="Calibri"/>
      <family val="2"/>
      <scheme val="minor"/>
    </font>
    <font>
      <b/>
      <sz val="11"/>
      <color theme="1"/>
      <name val="Calibri"/>
      <family val="2"/>
      <scheme val="minor"/>
    </font>
    <font>
      <b/>
      <sz val="9"/>
      <color rgb="FFFF0000"/>
      <name val="Calibri"/>
      <family val="2"/>
      <scheme val="minor"/>
    </font>
    <font>
      <sz val="9"/>
      <color rgb="FFFF0000"/>
      <name val="Calibri"/>
      <family val="2"/>
      <scheme val="minor"/>
    </font>
    <font>
      <b/>
      <sz val="11"/>
      <color rgb="FFFF0000"/>
      <name val="Calibri"/>
      <family val="2"/>
      <scheme val="minor"/>
    </font>
    <font>
      <sz val="12"/>
      <color theme="3"/>
      <name val="Calibri"/>
      <family val="2"/>
      <scheme val="minor"/>
    </font>
    <font>
      <sz val="11"/>
      <color theme="1"/>
      <name val="Californian FB"/>
      <family val="2"/>
    </font>
    <font>
      <b/>
      <sz val="20"/>
      <color theme="1"/>
      <name val="Century Gothic"/>
      <family val="2"/>
    </font>
    <font>
      <sz val="10"/>
      <color indexed="8"/>
      <name val="Arial"/>
      <family val="2"/>
    </font>
    <font>
      <b/>
      <sz val="10"/>
      <color rgb="FF000000"/>
      <name val="Arial"/>
      <family val="2"/>
    </font>
    <font>
      <sz val="10"/>
      <color theme="1"/>
      <name val="Arial"/>
      <family val="2"/>
    </font>
    <font>
      <sz val="10"/>
      <color rgb="FF000000"/>
      <name val="Arial"/>
      <family val="2"/>
    </font>
    <font>
      <b/>
      <sz val="11"/>
      <color rgb="FF00B050"/>
      <name val="Calibri"/>
      <family val="2"/>
      <scheme val="minor"/>
    </font>
    <font>
      <sz val="10"/>
      <color theme="1"/>
      <name val="Calibri"/>
      <family val="2"/>
    </font>
    <font>
      <b/>
      <sz val="10"/>
      <color rgb="FFFF0000"/>
      <name val="Arial"/>
      <family val="2"/>
    </font>
    <font>
      <sz val="10"/>
      <color rgb="FFFF0000"/>
      <name val="Arial"/>
      <family val="2"/>
    </font>
    <font>
      <sz val="11"/>
      <color theme="1"/>
      <name val="Calibri"/>
      <family val="2"/>
      <scheme val="major"/>
    </font>
    <font>
      <b/>
      <i/>
      <sz val="11"/>
      <color theme="1"/>
      <name val="Calibri"/>
      <family val="2"/>
      <scheme val="major"/>
    </font>
    <font>
      <b/>
      <sz val="11"/>
      <color rgb="FFFF0000"/>
      <name val="Calibri"/>
      <family val="2"/>
    </font>
    <font>
      <b/>
      <sz val="10"/>
      <color rgb="FF363AF2"/>
      <name val="Calibri"/>
      <family val="2"/>
      <scheme val="minor"/>
    </font>
    <font>
      <b/>
      <sz val="11"/>
      <color rgb="FF363AF2"/>
      <name val="Calibri"/>
      <family val="2"/>
      <scheme val="minor"/>
    </font>
    <font>
      <b/>
      <sz val="12"/>
      <color rgb="FF363AF2"/>
      <name val="Calibri"/>
      <family val="2"/>
      <scheme val="minor"/>
    </font>
    <font>
      <b/>
      <sz val="12"/>
      <color rgb="FF208220"/>
      <name val="Calibri"/>
      <family val="2"/>
      <scheme val="minor"/>
    </font>
    <font>
      <b/>
      <sz val="18"/>
      <color rgb="FFFF0000"/>
      <name val="Calibri"/>
      <family val="2"/>
      <scheme val="minor"/>
    </font>
    <font>
      <b/>
      <sz val="11"/>
      <color rgb="FF208220"/>
      <name val="Calibri"/>
      <family val="2"/>
      <scheme val="minor"/>
    </font>
    <font>
      <b/>
      <i/>
      <sz val="10"/>
      <color rgb="FFFF0000"/>
      <name val="Calibri"/>
      <family val="2"/>
      <scheme val="minor"/>
    </font>
    <font>
      <b/>
      <sz val="11"/>
      <color rgb="FF002060"/>
      <name val="Calibri"/>
      <family val="2"/>
      <scheme val="minor"/>
    </font>
    <font>
      <b/>
      <sz val="18"/>
      <color theme="1"/>
      <name val="Calibri"/>
      <family val="2"/>
      <scheme val="minor"/>
    </font>
    <font>
      <b/>
      <sz val="11"/>
      <color rgb="FF008000"/>
      <name val="Calibri"/>
      <family val="2"/>
    </font>
    <font>
      <b/>
      <sz val="10"/>
      <name val="Calibri"/>
      <family val="2"/>
      <scheme val="minor"/>
    </font>
    <font>
      <sz val="10"/>
      <name val="Arial"/>
      <family val="2"/>
    </font>
    <font>
      <sz val="11"/>
      <color indexed="8"/>
      <name val="Calibri"/>
      <family val="2"/>
    </font>
    <font>
      <sz val="11"/>
      <color theme="1"/>
      <name val="Calibri"/>
      <family val="2"/>
    </font>
    <font>
      <sz val="11"/>
      <color indexed="8"/>
      <name val="Calibri"/>
      <family val="2"/>
      <scheme val="minor"/>
    </font>
    <font>
      <b/>
      <sz val="12"/>
      <name val="Calibri"/>
      <family val="2"/>
      <scheme val="minor"/>
    </font>
    <font>
      <b/>
      <sz val="11"/>
      <name val="Calibri"/>
      <family val="2"/>
      <scheme val="minor"/>
    </font>
    <font>
      <b/>
      <sz val="12"/>
      <color rgb="FF00B0F0"/>
      <name val="Calibri"/>
      <family val="2"/>
      <scheme val="minor"/>
    </font>
    <font>
      <b/>
      <sz val="12"/>
      <color theme="9" tint="-0.249977111117893"/>
      <name val="Calibri"/>
      <family val="2"/>
      <scheme val="minor"/>
    </font>
    <font>
      <b/>
      <sz val="12"/>
      <color rgb="FFC00000"/>
      <name val="Calibri"/>
      <family val="2"/>
      <scheme val="minor"/>
    </font>
    <font>
      <b/>
      <sz val="12"/>
      <color theme="6" tint="-0.249977111117893"/>
      <name val="Calibri"/>
      <family val="2"/>
      <scheme val="minor"/>
    </font>
    <font>
      <b/>
      <sz val="12"/>
      <color theme="3" tint="0.59999389629810485"/>
      <name val="Calibri"/>
      <family val="2"/>
      <scheme val="minor"/>
    </font>
    <font>
      <sz val="8"/>
      <name val="Californian FB"/>
      <family val="2"/>
    </font>
  </fonts>
  <fills count="16">
    <fill>
      <patternFill patternType="none"/>
    </fill>
    <fill>
      <patternFill patternType="gray125"/>
    </fill>
    <fill>
      <patternFill patternType="solid">
        <fgColor rgb="FFFFFFFF"/>
        <bgColor indexed="64"/>
      </patternFill>
    </fill>
    <fill>
      <patternFill patternType="solid">
        <fgColor rgb="FF000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bgColor indexed="64"/>
      </patternFill>
    </fill>
    <fill>
      <patternFill patternType="solid">
        <fgColor theme="3" tint="0.39997558519241921"/>
        <bgColor indexed="64"/>
      </patternFill>
    </fill>
    <fill>
      <patternFill patternType="solid">
        <fgColor rgb="FFFFFF00"/>
        <bgColor indexed="64"/>
      </patternFill>
    </fill>
    <fill>
      <patternFill patternType="solid">
        <fgColor theme="9"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C0C0C0"/>
        <bgColor rgb="FFC0C0C0"/>
      </patternFill>
    </fill>
    <fill>
      <patternFill patternType="solid">
        <fgColor theme="0" tint="-4.9989318521683403E-2"/>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225">
    <xf numFmtId="0" fontId="0" fillId="0" borderId="0"/>
    <xf numFmtId="0" fontId="17" fillId="0" borderId="0"/>
    <xf numFmtId="0" fontId="16" fillId="0" borderId="0"/>
    <xf numFmtId="0" fontId="14" fillId="0" borderId="0"/>
    <xf numFmtId="0" fontId="36" fillId="0" borderId="0"/>
    <xf numFmtId="0" fontId="14" fillId="0" borderId="0"/>
    <xf numFmtId="0" fontId="14"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2" fillId="0" borderId="0"/>
    <xf numFmtId="0" fontId="11" fillId="0" borderId="0"/>
    <xf numFmtId="0" fontId="38"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0" fillId="0" borderId="0"/>
    <xf numFmtId="41" fontId="6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38" fillId="0" borderId="0"/>
  </cellStyleXfs>
  <cellXfs count="247">
    <xf numFmtId="0" fontId="0" fillId="0" borderId="0" xfId="0"/>
    <xf numFmtId="0" fontId="17" fillId="0" borderId="0" xfId="1"/>
    <xf numFmtId="0" fontId="17" fillId="4" borderId="0" xfId="0" applyFont="1" applyFill="1" applyBorder="1"/>
    <xf numFmtId="0" fontId="17" fillId="4" borderId="0" xfId="0" applyFont="1" applyFill="1" applyBorder="1" applyAlignment="1">
      <alignment horizontal="center"/>
    </xf>
    <xf numFmtId="0" fontId="17" fillId="0" borderId="0" xfId="0" applyFont="1" applyBorder="1"/>
    <xf numFmtId="0" fontId="20" fillId="0" borderId="0" xfId="0" applyFont="1" applyBorder="1" applyAlignment="1">
      <alignment horizontal="left" indent="3"/>
    </xf>
    <xf numFmtId="0" fontId="17" fillId="0" borderId="0" xfId="0" applyFont="1" applyBorder="1" applyAlignment="1">
      <alignment horizontal="center"/>
    </xf>
    <xf numFmtId="0" fontId="21" fillId="0" borderId="0" xfId="0" applyFont="1" applyBorder="1" applyAlignment="1">
      <alignment horizontal="left" vertical="center" indent="3"/>
    </xf>
    <xf numFmtId="0" fontId="22" fillId="0" borderId="0" xfId="0" applyFont="1" applyBorder="1" applyAlignment="1">
      <alignment horizontal="left" vertical="top" indent="3"/>
    </xf>
    <xf numFmtId="0" fontId="18" fillId="0" borderId="0" xfId="0" applyFont="1" applyBorder="1" applyAlignment="1">
      <alignment vertical="center" wrapText="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 xfId="0" applyFont="1" applyBorder="1" applyAlignment="1">
      <alignment horizontal="center" vertical="center" wrapText="1"/>
    </xf>
    <xf numFmtId="0" fontId="17" fillId="0" borderId="0" xfId="0" applyFont="1"/>
    <xf numFmtId="0" fontId="0" fillId="0" borderId="0" xfId="0" applyAlignment="1">
      <alignment horizontal="center"/>
    </xf>
    <xf numFmtId="0" fontId="17" fillId="5" borderId="3" xfId="0" applyFont="1" applyFill="1" applyBorder="1" applyAlignment="1">
      <alignment horizontal="center" vertical="center"/>
    </xf>
    <xf numFmtId="0" fontId="20" fillId="0" borderId="0" xfId="0" applyFont="1" applyBorder="1" applyAlignment="1"/>
    <xf numFmtId="0" fontId="21" fillId="0" borderId="0" xfId="0" applyFont="1" applyBorder="1" applyAlignment="1">
      <alignment vertical="center"/>
    </xf>
    <xf numFmtId="0" fontId="22" fillId="0" borderId="0" xfId="0" applyFont="1" applyBorder="1" applyAlignment="1">
      <alignment vertical="top"/>
    </xf>
    <xf numFmtId="0" fontId="32" fillId="0" borderId="0" xfId="0" applyFont="1" applyBorder="1" applyAlignment="1">
      <alignment vertical="center"/>
    </xf>
    <xf numFmtId="0" fontId="33" fillId="0" borderId="0" xfId="0" applyFont="1" applyBorder="1" applyAlignment="1">
      <alignment horizontal="center"/>
    </xf>
    <xf numFmtId="0" fontId="33" fillId="0" borderId="0" xfId="0" applyFont="1" applyBorder="1"/>
    <xf numFmtId="0" fontId="17" fillId="0" borderId="0" xfId="0" applyFont="1" applyAlignment="1">
      <alignment horizontal="center"/>
    </xf>
    <xf numFmtId="0" fontId="20" fillId="0" borderId="0" xfId="0" applyFont="1" applyBorder="1" applyAlignment="1">
      <alignment horizontal="center"/>
    </xf>
    <xf numFmtId="0" fontId="21" fillId="0" borderId="0" xfId="0" applyFont="1" applyBorder="1" applyAlignment="1">
      <alignment horizontal="center" vertical="center"/>
    </xf>
    <xf numFmtId="0" fontId="22" fillId="0" borderId="0" xfId="0" applyFont="1" applyBorder="1" applyAlignment="1">
      <alignment horizontal="center" vertical="top"/>
    </xf>
    <xf numFmtId="0" fontId="17" fillId="0" borderId="3" xfId="0" applyFont="1" applyBorder="1" applyAlignment="1" applyProtection="1">
      <alignment horizontal="center" vertical="center"/>
      <protection locked="0"/>
    </xf>
    <xf numFmtId="0" fontId="25" fillId="0"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3" fillId="0" borderId="3" xfId="0" applyFont="1" applyBorder="1" applyAlignment="1" applyProtection="1">
      <alignment horizontal="center" vertical="center"/>
      <protection locked="0"/>
    </xf>
    <xf numFmtId="0" fontId="37" fillId="4" borderId="0" xfId="0" applyFont="1" applyFill="1" applyAlignment="1">
      <alignment horizontal="center"/>
    </xf>
    <xf numFmtId="0" fontId="0" fillId="4" borderId="0" xfId="0" applyFill="1"/>
    <xf numFmtId="0" fontId="47" fillId="0" borderId="0" xfId="0" applyFont="1"/>
    <xf numFmtId="0" fontId="46" fillId="0" borderId="0" xfId="0" applyFont="1"/>
    <xf numFmtId="0" fontId="31" fillId="0" borderId="3" xfId="0" applyFont="1" applyBorder="1" applyAlignment="1">
      <alignment horizontal="center" wrapText="1"/>
    </xf>
    <xf numFmtId="0" fontId="31" fillId="5" borderId="4" xfId="0" applyFont="1" applyFill="1" applyBorder="1" applyAlignment="1">
      <alignment horizontal="center" wrapText="1"/>
    </xf>
    <xf numFmtId="0" fontId="38" fillId="0" borderId="3" xfId="53" applyFont="1" applyFill="1" applyBorder="1" applyAlignment="1">
      <alignment horizontal="center" wrapText="1"/>
    </xf>
    <xf numFmtId="0" fontId="38" fillId="0" borderId="3" xfId="53" applyFont="1" applyFill="1" applyBorder="1" applyAlignment="1">
      <alignment horizontal="left" wrapText="1"/>
    </xf>
    <xf numFmtId="0" fontId="38" fillId="0" borderId="3" xfId="53" applyFont="1" applyFill="1" applyBorder="1" applyAlignment="1">
      <alignment horizontal="right" wrapText="1"/>
    </xf>
    <xf numFmtId="0" fontId="41" fillId="0" borderId="3" xfId="27" applyFont="1" applyFill="1" applyBorder="1" applyAlignment="1" applyProtection="1">
      <alignment horizontal="center" wrapText="1"/>
    </xf>
    <xf numFmtId="0" fontId="41" fillId="0" borderId="3" xfId="27" applyFont="1" applyFill="1" applyBorder="1" applyAlignment="1" applyProtection="1">
      <alignment horizontal="left" wrapText="1"/>
    </xf>
    <xf numFmtId="0" fontId="41" fillId="0" borderId="3" xfId="27" applyFont="1" applyFill="1" applyBorder="1" applyAlignment="1" applyProtection="1">
      <alignment horizontal="right" wrapText="1"/>
    </xf>
    <xf numFmtId="0" fontId="41" fillId="0" borderId="3" xfId="27" applyFont="1" applyFill="1" applyBorder="1" applyAlignment="1" applyProtection="1">
      <alignment wrapText="1"/>
    </xf>
    <xf numFmtId="0" fontId="40" fillId="0" borderId="3" xfId="27" applyFont="1" applyBorder="1" applyAlignment="1"/>
    <xf numFmtId="0" fontId="44" fillId="14" borderId="5" xfId="27" applyFont="1" applyFill="1" applyBorder="1" applyAlignment="1" applyProtection="1">
      <alignment horizontal="center" wrapText="1"/>
    </xf>
    <xf numFmtId="0" fontId="11" fillId="0" borderId="3" xfId="27" applyBorder="1"/>
    <xf numFmtId="0" fontId="42" fillId="0" borderId="3" xfId="27" applyFont="1" applyBorder="1"/>
    <xf numFmtId="0" fontId="11" fillId="0" borderId="0" xfId="27" applyFill="1" applyBorder="1"/>
    <xf numFmtId="0" fontId="38" fillId="0" borderId="3" xfId="53" applyFont="1" applyFill="1" applyBorder="1" applyAlignment="1">
      <alignment horizontal="left" wrapText="1"/>
    </xf>
    <xf numFmtId="0" fontId="11" fillId="0" borderId="3" xfId="27" applyFill="1" applyBorder="1"/>
    <xf numFmtId="0" fontId="41" fillId="0" borderId="3" xfId="27" applyFont="1" applyFill="1" applyBorder="1" applyAlignment="1" applyProtection="1">
      <alignment wrapText="1"/>
    </xf>
    <xf numFmtId="0" fontId="40" fillId="0" borderId="3" xfId="27" applyFont="1" applyBorder="1" applyAlignment="1"/>
    <xf numFmtId="0" fontId="38" fillId="0" borderId="3" xfId="53" applyFont="1" applyFill="1" applyBorder="1" applyAlignment="1">
      <alignment horizontal="center" wrapText="1"/>
    </xf>
    <xf numFmtId="0" fontId="39" fillId="14" borderId="5" xfId="27" applyFont="1" applyFill="1" applyBorder="1" applyAlignment="1" applyProtection="1">
      <alignment horizontal="center" wrapText="1"/>
    </xf>
    <xf numFmtId="0" fontId="41" fillId="0" borderId="3" xfId="27" applyFont="1" applyFill="1" applyBorder="1" applyAlignment="1" applyProtection="1">
      <alignment horizontal="center" wrapText="1"/>
    </xf>
    <xf numFmtId="0" fontId="17" fillId="15" borderId="3" xfId="0" applyFont="1" applyFill="1" applyBorder="1" applyAlignment="1" applyProtection="1">
      <alignment horizontal="center" vertical="center"/>
    </xf>
    <xf numFmtId="0" fontId="47" fillId="0" borderId="0" xfId="0" applyFont="1"/>
    <xf numFmtId="0" fontId="46" fillId="0" borderId="0" xfId="0" applyFont="1"/>
    <xf numFmtId="0" fontId="31" fillId="0" borderId="3" xfId="0" applyFont="1" applyBorder="1" applyAlignment="1">
      <alignment horizontal="center" wrapText="1"/>
    </xf>
    <xf numFmtId="0" fontId="31" fillId="5" borderId="4" xfId="0" applyFont="1" applyFill="1" applyBorder="1" applyAlignment="1">
      <alignment horizontal="center" wrapText="1"/>
    </xf>
    <xf numFmtId="0" fontId="31" fillId="5" borderId="3" xfId="0" applyFont="1" applyFill="1" applyBorder="1" applyAlignment="1">
      <alignment horizontal="center" wrapText="1"/>
    </xf>
    <xf numFmtId="0" fontId="9" fillId="0" borderId="0" xfId="0" applyFont="1" applyBorder="1" applyAlignment="1">
      <alignment horizontal="center"/>
    </xf>
    <xf numFmtId="49" fontId="0" fillId="0" borderId="0" xfId="0" applyNumberFormat="1" applyAlignment="1">
      <alignment horizontal="center"/>
    </xf>
    <xf numFmtId="0" fontId="15" fillId="4" borderId="0" xfId="0" applyFont="1" applyFill="1" applyBorder="1"/>
    <xf numFmtId="0" fontId="17" fillId="4" borderId="0" xfId="0" applyFont="1" applyFill="1" applyAlignment="1">
      <alignment vertical="center"/>
    </xf>
    <xf numFmtId="0" fontId="16" fillId="4" borderId="0" xfId="0" applyFont="1" applyFill="1" applyBorder="1"/>
    <xf numFmtId="0" fontId="18" fillId="2" borderId="0" xfId="0" applyFont="1" applyFill="1" applyBorder="1" applyAlignment="1">
      <alignment vertical="center" wrapText="1"/>
    </xf>
    <xf numFmtId="14" fontId="23" fillId="0" borderId="5" xfId="0" applyNumberFormat="1" applyFont="1" applyFill="1" applyBorder="1" applyAlignment="1" applyProtection="1">
      <alignment horizontal="center" vertical="center" wrapText="1"/>
      <protection locked="0"/>
    </xf>
    <xf numFmtId="0" fontId="23" fillId="0" borderId="11" xfId="0" applyFont="1" applyFill="1" applyBorder="1" applyAlignment="1" applyProtection="1">
      <alignment vertical="center" wrapText="1"/>
      <protection locked="0"/>
    </xf>
    <xf numFmtId="0" fontId="23" fillId="0" borderId="3" xfId="0" applyFont="1" applyFill="1" applyBorder="1" applyAlignment="1" applyProtection="1">
      <alignment vertical="center" wrapText="1"/>
      <protection locked="0"/>
    </xf>
    <xf numFmtId="14" fontId="23" fillId="0" borderId="5"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center" vertical="center" wrapText="1"/>
    </xf>
    <xf numFmtId="14" fontId="53" fillId="0" borderId="0" xfId="0" applyNumberFormat="1" applyFont="1" applyFill="1" applyBorder="1" applyAlignment="1" applyProtection="1">
      <alignment horizontal="center" vertical="center" wrapText="1"/>
    </xf>
    <xf numFmtId="14" fontId="23" fillId="0" borderId="0" xfId="0" applyNumberFormat="1" applyFont="1" applyFill="1" applyBorder="1" applyAlignment="1" applyProtection="1">
      <alignment horizontal="center" vertical="center" wrapText="1"/>
    </xf>
    <xf numFmtId="0" fontId="23" fillId="0" borderId="0" xfId="0" applyFont="1" applyFill="1" applyBorder="1" applyAlignment="1" applyProtection="1">
      <alignment horizontal="left" vertical="center" wrapText="1"/>
    </xf>
    <xf numFmtId="0" fontId="18" fillId="0" borderId="10" xfId="0" applyFont="1" applyFill="1" applyBorder="1" applyAlignment="1" applyProtection="1">
      <alignment horizontal="left" vertical="center" wrapText="1"/>
    </xf>
    <xf numFmtId="0" fontId="18" fillId="0" borderId="13" xfId="0" applyFont="1" applyFill="1" applyBorder="1" applyAlignment="1" applyProtection="1">
      <alignment horizontal="left" vertical="center" wrapText="1"/>
    </xf>
    <xf numFmtId="0" fontId="23" fillId="0" borderId="14" xfId="0" applyFont="1" applyFill="1" applyBorder="1" applyAlignment="1" applyProtection="1">
      <alignment horizontal="center" vertical="center" wrapText="1"/>
    </xf>
    <xf numFmtId="14" fontId="23" fillId="0" borderId="14" xfId="0" applyNumberFormat="1" applyFont="1" applyFill="1" applyBorder="1" applyAlignment="1" applyProtection="1">
      <alignment horizontal="center" vertical="center" wrapText="1"/>
    </xf>
    <xf numFmtId="0" fontId="50" fillId="0" borderId="9" xfId="0" applyFont="1" applyBorder="1" applyAlignment="1" applyProtection="1">
      <alignment horizontal="right" vertical="center" wrapText="1"/>
    </xf>
    <xf numFmtId="0" fontId="54" fillId="0" borderId="9" xfId="0" applyFont="1" applyBorder="1" applyAlignment="1" applyProtection="1">
      <alignment horizontal="right" vertical="center" wrapText="1"/>
    </xf>
    <xf numFmtId="0" fontId="56" fillId="0" borderId="9" xfId="0" applyFont="1" applyBorder="1" applyAlignment="1" applyProtection="1">
      <alignment horizontal="right" vertical="center" wrapText="1"/>
    </xf>
    <xf numFmtId="0" fontId="56" fillId="0" borderId="9" xfId="0" applyFont="1" applyFill="1" applyBorder="1" applyAlignment="1" applyProtection="1">
      <alignment horizontal="right" vertical="center" wrapText="1"/>
    </xf>
    <xf numFmtId="0" fontId="56" fillId="0" borderId="0" xfId="0" applyFont="1" applyBorder="1" applyAlignment="1" applyProtection="1">
      <alignment horizontal="right" vertical="center" wrapText="1"/>
    </xf>
    <xf numFmtId="0" fontId="8" fillId="0" borderId="0" xfId="0" applyFont="1" applyBorder="1" applyAlignment="1">
      <alignment horizontal="center"/>
    </xf>
    <xf numFmtId="0" fontId="39" fillId="14" borderId="5" xfId="27" applyFont="1" applyFill="1" applyBorder="1" applyAlignment="1" applyProtection="1">
      <alignment wrapText="1"/>
      <protection locked="0"/>
    </xf>
    <xf numFmtId="0" fontId="39" fillId="14" borderId="5" xfId="27" applyFont="1" applyFill="1" applyBorder="1" applyAlignment="1" applyProtection="1">
      <alignment horizontal="center" wrapText="1"/>
      <protection locked="0"/>
    </xf>
    <xf numFmtId="49" fontId="39" fillId="14" borderId="5" xfId="27" applyNumberFormat="1" applyFont="1" applyFill="1" applyBorder="1" applyAlignment="1" applyProtection="1">
      <alignment horizontal="center" wrapText="1"/>
      <protection locked="0"/>
    </xf>
    <xf numFmtId="0" fontId="59" fillId="0" borderId="2" xfId="0" applyFont="1" applyBorder="1" applyAlignment="1">
      <alignment horizontal="center" vertical="center" wrapText="1"/>
    </xf>
    <xf numFmtId="0" fontId="23" fillId="0" borderId="2" xfId="0" applyFont="1" applyFill="1" applyBorder="1" applyAlignment="1">
      <alignment horizontal="center" vertical="center" wrapText="1"/>
    </xf>
    <xf numFmtId="0" fontId="17" fillId="0" borderId="2" xfId="0" applyFont="1" applyFill="1" applyBorder="1"/>
    <xf numFmtId="0" fontId="23" fillId="0" borderId="2" xfId="0" applyFont="1" applyFill="1" applyBorder="1" applyAlignment="1">
      <alignment vertical="center" wrapText="1"/>
    </xf>
    <xf numFmtId="0" fontId="17" fillId="0" borderId="4" xfId="0" applyFont="1" applyBorder="1"/>
    <xf numFmtId="0" fontId="23" fillId="0" borderId="2" xfId="0" applyFont="1" applyFill="1" applyBorder="1" applyAlignment="1">
      <alignment vertical="center"/>
    </xf>
    <xf numFmtId="49" fontId="45" fillId="0" borderId="3" xfId="27" applyNumberFormat="1" applyFont="1" applyFill="1" applyBorder="1" applyAlignment="1" applyProtection="1">
      <alignment horizontal="center" wrapText="1"/>
      <protection locked="0"/>
    </xf>
    <xf numFmtId="0" fontId="23" fillId="15" borderId="3" xfId="0" applyFont="1" applyFill="1" applyBorder="1" applyAlignment="1" applyProtection="1">
      <alignment horizontal="center" vertical="center"/>
    </xf>
    <xf numFmtId="0" fontId="42" fillId="0" borderId="9" xfId="27" applyFont="1" applyFill="1" applyBorder="1"/>
    <xf numFmtId="0" fontId="42" fillId="0" borderId="0" xfId="0" applyFont="1"/>
    <xf numFmtId="0" fontId="38" fillId="0" borderId="3" xfId="53" applyFont="1" applyFill="1" applyBorder="1" applyAlignment="1">
      <alignment horizontal="left" wrapText="1"/>
    </xf>
    <xf numFmtId="0" fontId="61" fillId="0" borderId="3" xfId="53" applyFont="1" applyFill="1" applyBorder="1" applyAlignment="1">
      <alignment wrapText="1"/>
    </xf>
    <xf numFmtId="0" fontId="61" fillId="0" borderId="3" xfId="224" applyFont="1" applyFill="1" applyBorder="1" applyAlignment="1">
      <alignment wrapText="1"/>
    </xf>
    <xf numFmtId="0" fontId="61" fillId="0" borderId="3" xfId="224" applyFont="1" applyFill="1" applyBorder="1" applyAlignment="1">
      <alignment horizontal="center" wrapText="1"/>
    </xf>
    <xf numFmtId="0" fontId="61" fillId="0" borderId="3" xfId="53" applyFont="1" applyFill="1" applyBorder="1" applyAlignment="1">
      <alignment horizontal="center" wrapText="1"/>
    </xf>
    <xf numFmtId="17" fontId="61" fillId="0" borderId="3" xfId="53" applyNumberFormat="1" applyFont="1" applyFill="1" applyBorder="1" applyAlignment="1">
      <alignment wrapText="1"/>
    </xf>
    <xf numFmtId="0" fontId="59" fillId="0" borderId="2" xfId="0" applyFont="1" applyBorder="1" applyAlignment="1">
      <alignment horizontal="left" vertical="center" wrapText="1"/>
    </xf>
    <xf numFmtId="0" fontId="5" fillId="4" borderId="0" xfId="0" applyFont="1" applyFill="1" applyBorder="1"/>
    <xf numFmtId="0" fontId="25" fillId="0" borderId="0" xfId="0" applyFont="1" applyFill="1" applyBorder="1" applyAlignment="1">
      <alignment horizontal="center" vertical="center" wrapText="1"/>
    </xf>
    <xf numFmtId="0" fontId="17" fillId="0" borderId="0" xfId="0" applyFont="1" applyFill="1" applyBorder="1"/>
    <xf numFmtId="0" fontId="0" fillId="0" borderId="0" xfId="0" applyFill="1"/>
    <xf numFmtId="0" fontId="62" fillId="0" borderId="0" xfId="0" applyFont="1" applyAlignment="1">
      <alignment horizontal="center"/>
    </xf>
    <xf numFmtId="0" fontId="62" fillId="0" borderId="0" xfId="0" applyFont="1"/>
    <xf numFmtId="0" fontId="4" fillId="0" borderId="0" xfId="0" applyFont="1" applyAlignment="1">
      <alignment horizontal="center"/>
    </xf>
    <xf numFmtId="0" fontId="63" fillId="0" borderId="11" xfId="224" applyFont="1" applyFill="1" applyBorder="1" applyAlignment="1">
      <alignment wrapText="1"/>
    </xf>
    <xf numFmtId="0" fontId="63" fillId="0" borderId="15" xfId="224" applyFont="1" applyFill="1" applyBorder="1" applyAlignment="1">
      <alignment wrapText="1"/>
    </xf>
    <xf numFmtId="0" fontId="63" fillId="0" borderId="3" xfId="224" applyFont="1" applyFill="1" applyBorder="1" applyAlignment="1">
      <alignment wrapText="1"/>
    </xf>
    <xf numFmtId="0" fontId="4" fillId="0" borderId="0" xfId="0" applyFont="1"/>
    <xf numFmtId="0" fontId="61" fillId="9" borderId="3" xfId="224" applyFont="1" applyFill="1" applyBorder="1" applyAlignment="1">
      <alignment horizontal="center" wrapText="1"/>
    </xf>
    <xf numFmtId="0" fontId="61" fillId="9" borderId="3" xfId="224" applyFont="1" applyFill="1" applyBorder="1" applyAlignment="1">
      <alignment wrapText="1"/>
    </xf>
    <xf numFmtId="0" fontId="41" fillId="9" borderId="3" xfId="27" applyFont="1" applyFill="1" applyBorder="1" applyAlignment="1" applyProtection="1">
      <alignment wrapText="1"/>
    </xf>
    <xf numFmtId="0" fontId="41" fillId="9" borderId="3" xfId="27" applyFont="1" applyFill="1" applyBorder="1" applyAlignment="1" applyProtection="1">
      <alignment horizontal="right" wrapText="1"/>
    </xf>
    <xf numFmtId="0" fontId="41" fillId="9" borderId="3" xfId="27" applyFont="1" applyFill="1" applyBorder="1" applyAlignment="1" applyProtection="1">
      <alignment horizontal="left" wrapText="1"/>
    </xf>
    <xf numFmtId="0" fontId="41" fillId="9" borderId="3" xfId="27" applyFont="1" applyFill="1" applyBorder="1" applyAlignment="1" applyProtection="1">
      <alignment horizontal="center" wrapText="1"/>
    </xf>
    <xf numFmtId="0" fontId="38" fillId="9" borderId="3" xfId="53" applyFont="1" applyFill="1" applyBorder="1" applyAlignment="1">
      <alignment horizontal="left" wrapText="1"/>
    </xf>
    <xf numFmtId="0" fontId="0" fillId="9" borderId="0" xfId="0" applyFill="1"/>
    <xf numFmtId="49" fontId="61" fillId="0" borderId="3" xfId="224" applyNumberFormat="1" applyFont="1" applyFill="1" applyBorder="1" applyAlignment="1">
      <alignment horizontal="center" wrapText="1"/>
    </xf>
    <xf numFmtId="49" fontId="61" fillId="0" borderId="3" xfId="53" applyNumberFormat="1" applyFont="1" applyFill="1" applyBorder="1" applyAlignment="1">
      <alignment horizontal="center" wrapText="1"/>
    </xf>
    <xf numFmtId="49" fontId="61" fillId="0" borderId="3" xfId="53" applyNumberFormat="1" applyFont="1" applyFill="1" applyBorder="1" applyAlignment="1">
      <alignment wrapText="1"/>
    </xf>
    <xf numFmtId="0" fontId="17" fillId="0" borderId="1" xfId="0" applyFont="1" applyFill="1" applyBorder="1"/>
    <xf numFmtId="0" fontId="17" fillId="0" borderId="2" xfId="0" applyFont="1" applyBorder="1"/>
    <xf numFmtId="49" fontId="61" fillId="0" borderId="3" xfId="224" applyNumberFormat="1" applyFont="1" applyFill="1" applyBorder="1" applyAlignment="1">
      <alignment wrapText="1"/>
    </xf>
    <xf numFmtId="49" fontId="41" fillId="0" borderId="3" xfId="27" applyNumberFormat="1" applyFont="1" applyFill="1" applyBorder="1" applyAlignment="1" applyProtection="1">
      <alignment wrapText="1"/>
    </xf>
    <xf numFmtId="49" fontId="41" fillId="0" borderId="3" xfId="27" applyNumberFormat="1" applyFont="1" applyFill="1" applyBorder="1" applyAlignment="1" applyProtection="1">
      <alignment horizontal="right" wrapText="1"/>
    </xf>
    <xf numFmtId="49" fontId="41" fillId="0" borderId="3" xfId="27" applyNumberFormat="1" applyFont="1" applyFill="1" applyBorder="1" applyAlignment="1" applyProtection="1">
      <alignment horizontal="left" wrapText="1"/>
    </xf>
    <xf numFmtId="49" fontId="41" fillId="0" borderId="3" xfId="27" applyNumberFormat="1" applyFont="1" applyFill="1" applyBorder="1" applyAlignment="1" applyProtection="1">
      <alignment horizontal="center" wrapText="1"/>
    </xf>
    <xf numFmtId="49" fontId="38" fillId="0" borderId="3" xfId="53" applyNumberFormat="1" applyFont="1" applyFill="1" applyBorder="1" applyAlignment="1">
      <alignment horizontal="left" wrapText="1"/>
    </xf>
    <xf numFmtId="49" fontId="0" fillId="0" borderId="0" xfId="0" applyNumberFormat="1"/>
    <xf numFmtId="49" fontId="62" fillId="0" borderId="3" xfId="0" applyNumberFormat="1" applyFont="1" applyBorder="1" applyAlignment="1">
      <alignment horizontal="center"/>
    </xf>
    <xf numFmtId="49" fontId="3" fillId="0" borderId="0" xfId="0" applyNumberFormat="1" applyFont="1" applyAlignment="1">
      <alignment horizontal="center"/>
    </xf>
    <xf numFmtId="49" fontId="38" fillId="0" borderId="3" xfId="53" applyNumberFormat="1" applyFont="1" applyFill="1" applyBorder="1" applyAlignment="1">
      <alignment horizontal="right" wrapText="1"/>
    </xf>
    <xf numFmtId="49" fontId="38" fillId="0" borderId="3" xfId="53" applyNumberFormat="1" applyFont="1" applyFill="1" applyBorder="1" applyAlignment="1">
      <alignment horizontal="center" wrapText="1"/>
    </xf>
    <xf numFmtId="49" fontId="40" fillId="0" borderId="3" xfId="27" applyNumberFormat="1" applyFont="1" applyBorder="1" applyAlignment="1"/>
    <xf numFmtId="0" fontId="65" fillId="0" borderId="3" xfId="0" applyFont="1" applyBorder="1" applyAlignment="1">
      <alignment horizontal="center" wrapText="1"/>
    </xf>
    <xf numFmtId="0" fontId="25" fillId="0" borderId="2" xfId="0" applyFont="1" applyBorder="1" applyAlignment="1">
      <alignment horizontal="left" vertical="center" wrapText="1"/>
    </xf>
    <xf numFmtId="0" fontId="25" fillId="0" borderId="2"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2" xfId="0" applyFont="1" applyBorder="1" applyAlignment="1">
      <alignment horizontal="left" vertical="center" wrapText="1"/>
    </xf>
    <xf numFmtId="49" fontId="61" fillId="9" borderId="3" xfId="53" applyNumberFormat="1" applyFont="1" applyFill="1" applyBorder="1" applyAlignment="1">
      <alignment wrapText="1"/>
    </xf>
    <xf numFmtId="0" fontId="17" fillId="0" borderId="0" xfId="0" applyFont="1" applyBorder="1" applyAlignment="1">
      <alignment horizontal="left"/>
    </xf>
    <xf numFmtId="0" fontId="32" fillId="0" borderId="0" xfId="0" applyFont="1" applyFill="1" applyBorder="1" applyAlignment="1" applyProtection="1">
      <alignment horizontal="left" vertical="center" wrapText="1"/>
    </xf>
    <xf numFmtId="14" fontId="23" fillId="0" borderId="0" xfId="0" applyNumberFormat="1" applyFont="1" applyFill="1" applyBorder="1" applyAlignment="1" applyProtection="1">
      <alignment horizontal="left" vertical="center" wrapText="1"/>
    </xf>
    <xf numFmtId="0" fontId="49" fillId="0" borderId="0" xfId="0" applyFont="1" applyBorder="1" applyAlignment="1" applyProtection="1">
      <alignment horizontal="left" vertical="center" wrapText="1"/>
    </xf>
    <xf numFmtId="0" fontId="24" fillId="0" borderId="0" xfId="0" applyFont="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Border="1" applyAlignment="1">
      <alignment horizontal="left" vertical="center" wrapText="1"/>
    </xf>
    <xf numFmtId="0" fontId="25" fillId="4" borderId="2" xfId="0" applyFont="1" applyFill="1" applyBorder="1" applyAlignment="1">
      <alignment horizontal="left" vertical="center" wrapText="1"/>
    </xf>
    <xf numFmtId="0" fontId="24" fillId="0" borderId="2" xfId="0" applyFont="1" applyBorder="1" applyAlignment="1">
      <alignment horizontal="left" vertical="center" wrapText="1"/>
    </xf>
    <xf numFmtId="0" fontId="17" fillId="0" borderId="2" xfId="0" applyFont="1" applyFill="1" applyBorder="1" applyAlignment="1">
      <alignment horizontal="left"/>
    </xf>
    <xf numFmtId="0" fontId="24" fillId="5" borderId="2" xfId="0" applyFont="1" applyFill="1" applyBorder="1" applyAlignment="1">
      <alignment horizontal="left" vertical="center" wrapText="1"/>
    </xf>
    <xf numFmtId="0" fontId="24" fillId="5" borderId="0" xfId="0" applyFont="1" applyFill="1" applyBorder="1" applyAlignment="1">
      <alignment horizontal="left" vertical="center" wrapText="1"/>
    </xf>
    <xf numFmtId="0" fontId="17" fillId="0" borderId="0" xfId="0" applyFont="1" applyBorder="1" applyAlignment="1">
      <alignment horizontal="right"/>
    </xf>
    <xf numFmtId="0" fontId="18" fillId="0" borderId="12" xfId="0" applyFont="1" applyFill="1" applyBorder="1" applyAlignment="1" applyProtection="1">
      <alignment horizontal="right" vertical="center" wrapText="1"/>
    </xf>
    <xf numFmtId="0" fontId="18" fillId="0" borderId="9" xfId="0" applyFont="1" applyBorder="1" applyAlignment="1" applyProtection="1">
      <alignment horizontal="right" vertical="center" wrapText="1"/>
    </xf>
    <xf numFmtId="0" fontId="18" fillId="0" borderId="0" xfId="0" applyFont="1" applyBorder="1" applyAlignment="1" applyProtection="1">
      <alignment horizontal="right" vertical="center" wrapText="1"/>
    </xf>
    <xf numFmtId="0" fontId="24" fillId="0" borderId="0" xfId="0" applyFont="1" applyBorder="1" applyAlignment="1">
      <alignment horizontal="right" vertical="center" wrapText="1"/>
    </xf>
    <xf numFmtId="0" fontId="25" fillId="5" borderId="2" xfId="0" applyFont="1" applyFill="1" applyBorder="1" applyAlignment="1" applyProtection="1">
      <alignment horizontal="right" vertical="center" wrapText="1"/>
      <protection locked="0"/>
    </xf>
    <xf numFmtId="0" fontId="24" fillId="5" borderId="2" xfId="0" applyFont="1" applyFill="1" applyBorder="1" applyAlignment="1">
      <alignment horizontal="right" vertical="center" wrapText="1"/>
    </xf>
    <xf numFmtId="0" fontId="25" fillId="5" borderId="0" xfId="0" applyFont="1" applyFill="1" applyBorder="1" applyAlignment="1" applyProtection="1">
      <alignment horizontal="right" vertical="center" wrapText="1"/>
      <protection locked="0"/>
    </xf>
    <xf numFmtId="0" fontId="17" fillId="5" borderId="3" xfId="0" applyFont="1" applyFill="1" applyBorder="1" applyAlignment="1" applyProtection="1">
      <alignment horizontal="right"/>
      <protection locked="0"/>
    </xf>
    <xf numFmtId="0" fontId="25" fillId="5" borderId="3" xfId="0" applyFont="1" applyFill="1" applyBorder="1" applyAlignment="1" applyProtection="1">
      <alignment horizontal="right" vertical="center" wrapText="1"/>
      <protection locked="0"/>
    </xf>
    <xf numFmtId="0" fontId="35" fillId="0" borderId="3" xfId="0" applyFont="1" applyBorder="1" applyAlignment="1" applyProtection="1">
      <alignment horizontal="right" vertical="top" wrapText="1"/>
      <protection locked="0"/>
    </xf>
    <xf numFmtId="0" fontId="29" fillId="3" borderId="0" xfId="0" applyFont="1" applyFill="1" applyBorder="1" applyAlignment="1">
      <alignment horizontal="right" vertical="center" wrapText="1"/>
    </xf>
    <xf numFmtId="0" fontId="23" fillId="0" borderId="6" xfId="0" applyFont="1" applyFill="1" applyBorder="1" applyAlignment="1">
      <alignment horizontal="right" vertical="center" wrapText="1"/>
    </xf>
    <xf numFmtId="0" fontId="25" fillId="0" borderId="2" xfId="0" applyFont="1" applyBorder="1" applyAlignment="1">
      <alignment horizontal="left" vertical="center" wrapText="1"/>
    </xf>
    <xf numFmtId="0" fontId="25" fillId="0" borderId="2" xfId="0" applyFont="1" applyBorder="1" applyAlignment="1">
      <alignment horizontal="left" vertical="center" wrapText="1"/>
    </xf>
    <xf numFmtId="0" fontId="25" fillId="0" borderId="2" xfId="0" applyFont="1" applyBorder="1" applyAlignment="1">
      <alignment horizontal="left" vertical="center" wrapText="1"/>
    </xf>
    <xf numFmtId="49" fontId="63" fillId="0" borderId="11" xfId="224" applyNumberFormat="1" applyFont="1" applyFill="1" applyBorder="1" applyAlignment="1">
      <alignment wrapText="1"/>
    </xf>
    <xf numFmtId="49" fontId="63" fillId="0" borderId="15" xfId="224" applyNumberFormat="1" applyFont="1" applyFill="1" applyBorder="1" applyAlignment="1">
      <alignment wrapText="1"/>
    </xf>
    <xf numFmtId="49" fontId="63" fillId="0" borderId="3" xfId="224" applyNumberFormat="1" applyFont="1" applyFill="1" applyBorder="1" applyAlignment="1">
      <alignment wrapText="1"/>
    </xf>
    <xf numFmtId="49" fontId="4" fillId="0" borderId="0" xfId="0" applyNumberFormat="1" applyFont="1"/>
    <xf numFmtId="49" fontId="4" fillId="0" borderId="0" xfId="0" applyNumberFormat="1" applyFont="1" applyAlignment="1">
      <alignment horizontal="center"/>
    </xf>
    <xf numFmtId="49" fontId="2" fillId="0" borderId="0" xfId="0" applyNumberFormat="1" applyFont="1" applyAlignment="1">
      <alignment horizontal="center"/>
    </xf>
    <xf numFmtId="0" fontId="25" fillId="0" borderId="2" xfId="0" applyFont="1" applyBorder="1" applyAlignment="1">
      <alignment horizontal="left" vertical="center" wrapText="1"/>
    </xf>
    <xf numFmtId="0" fontId="25" fillId="0" borderId="2" xfId="0" applyFont="1" applyBorder="1" applyAlignment="1">
      <alignment vertical="center" wrapText="1"/>
    </xf>
    <xf numFmtId="0" fontId="25" fillId="0" borderId="2" xfId="0" applyFont="1" applyBorder="1" applyAlignment="1">
      <alignment horizontal="left" vertical="center" wrapText="1"/>
    </xf>
    <xf numFmtId="49" fontId="46" fillId="0" borderId="0" xfId="0" applyNumberFormat="1" applyFont="1"/>
    <xf numFmtId="0" fontId="25" fillId="0" borderId="0" xfId="0" applyFont="1" applyBorder="1" applyAlignment="1">
      <alignment vertical="center" wrapText="1"/>
    </xf>
    <xf numFmtId="0" fontId="59" fillId="0" borderId="0" xfId="0" applyFont="1" applyBorder="1" applyAlignment="1">
      <alignment horizontal="left" vertical="center" wrapText="1"/>
    </xf>
    <xf numFmtId="0" fontId="59" fillId="0" borderId="0" xfId="0" applyFont="1" applyBorder="1" applyAlignment="1">
      <alignment horizontal="center" vertical="center" wrapText="1"/>
    </xf>
    <xf numFmtId="0" fontId="25" fillId="0" borderId="2" xfId="0" applyFont="1" applyBorder="1" applyAlignment="1">
      <alignment vertical="center" wrapText="1"/>
    </xf>
    <xf numFmtId="0" fontId="69" fillId="3" borderId="0" xfId="0" applyFont="1" applyFill="1" applyBorder="1" applyAlignment="1">
      <alignment horizontal="center" vertical="center" wrapText="1"/>
    </xf>
    <xf numFmtId="0" fontId="68" fillId="3" borderId="0" xfId="0" applyFont="1" applyFill="1" applyBorder="1" applyAlignment="1">
      <alignment horizontal="center" vertical="center" wrapText="1"/>
    </xf>
    <xf numFmtId="0" fontId="25" fillId="0" borderId="2" xfId="0" applyFont="1" applyFill="1" applyBorder="1" applyAlignment="1">
      <alignment vertical="center" wrapText="1"/>
    </xf>
    <xf numFmtId="0" fontId="25" fillId="4" borderId="2" xfId="0" applyFont="1" applyFill="1" applyBorder="1" applyAlignment="1">
      <alignment vertical="center" wrapText="1"/>
    </xf>
    <xf numFmtId="0" fontId="67" fillId="3" borderId="0" xfId="0" applyFont="1" applyFill="1" applyBorder="1" applyAlignment="1">
      <alignment horizontal="center" vertical="center" wrapText="1"/>
    </xf>
    <xf numFmtId="0" fontId="70" fillId="3" borderId="0" xfId="0" applyFont="1" applyFill="1" applyBorder="1" applyAlignment="1">
      <alignment horizontal="center" vertical="center" wrapText="1"/>
    </xf>
    <xf numFmtId="0" fontId="64" fillId="4" borderId="1" xfId="0" applyFont="1" applyFill="1" applyBorder="1" applyAlignment="1">
      <alignment horizontal="center" vertical="center" wrapText="1"/>
    </xf>
    <xf numFmtId="0" fontId="25" fillId="0" borderId="1" xfId="0" applyFont="1" applyBorder="1" applyAlignment="1">
      <alignment vertical="center" wrapText="1"/>
    </xf>
    <xf numFmtId="0" fontId="19" fillId="3" borderId="0" xfId="0" applyFont="1" applyFill="1" applyBorder="1" applyAlignment="1">
      <alignment horizontal="center" vertical="center"/>
    </xf>
    <xf numFmtId="0" fontId="27" fillId="3" borderId="0" xfId="0" applyFont="1" applyFill="1" applyBorder="1" applyAlignment="1">
      <alignment horizontal="center" vertical="center" wrapText="1"/>
    </xf>
    <xf numFmtId="0" fontId="32" fillId="0" borderId="0" xfId="0" applyFont="1" applyBorder="1" applyAlignment="1">
      <alignment horizontal="left" vertical="center" wrapText="1"/>
    </xf>
    <xf numFmtId="0" fontId="55" fillId="0" borderId="12" xfId="0" applyFont="1" applyFill="1" applyBorder="1" applyAlignment="1" applyProtection="1">
      <alignment horizontal="left" vertical="center" wrapText="1"/>
    </xf>
    <xf numFmtId="0" fontId="55" fillId="0" borderId="10" xfId="0" applyFont="1" applyFill="1" applyBorder="1" applyAlignment="1" applyProtection="1">
      <alignment horizontal="left" vertical="center" wrapText="1"/>
    </xf>
    <xf numFmtId="0" fontId="55" fillId="0" borderId="13" xfId="0" applyFont="1" applyFill="1" applyBorder="1" applyAlignment="1" applyProtection="1">
      <alignment horizontal="left" vertical="center" wrapText="1"/>
    </xf>
    <xf numFmtId="0" fontId="55" fillId="0" borderId="9" xfId="0" applyFont="1" applyFill="1" applyBorder="1" applyAlignment="1" applyProtection="1">
      <alignment horizontal="left" vertical="center" wrapText="1"/>
    </xf>
    <xf numFmtId="0" fontId="55" fillId="0" borderId="0" xfId="0" applyFont="1" applyFill="1" applyBorder="1" applyAlignment="1" applyProtection="1">
      <alignment horizontal="left" vertical="center" wrapText="1"/>
    </xf>
    <xf numFmtId="0" fontId="55" fillId="0" borderId="14" xfId="0" applyFont="1" applyFill="1" applyBorder="1" applyAlignment="1" applyProtection="1">
      <alignment horizontal="left" vertical="center" wrapText="1"/>
    </xf>
    <xf numFmtId="0" fontId="55" fillId="0" borderId="8" xfId="0"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xf>
    <xf numFmtId="0" fontId="55" fillId="0" borderId="7" xfId="0" applyFont="1" applyFill="1" applyBorder="1" applyAlignment="1" applyProtection="1">
      <alignment horizontal="left" vertical="center" wrapText="1"/>
    </xf>
    <xf numFmtId="49" fontId="23" fillId="0" borderId="6" xfId="0" applyNumberFormat="1" applyFont="1" applyFill="1" applyBorder="1" applyAlignment="1" applyProtection="1">
      <alignment horizontal="left" vertical="center" wrapText="1"/>
      <protection locked="0"/>
    </xf>
    <xf numFmtId="49" fontId="23" fillId="0" borderId="2" xfId="0" applyNumberFormat="1" applyFont="1" applyFill="1" applyBorder="1" applyAlignment="1" applyProtection="1">
      <alignment horizontal="left" vertical="center" wrapText="1"/>
      <protection locked="0"/>
    </xf>
    <xf numFmtId="49" fontId="23" fillId="0" borderId="4" xfId="0" applyNumberFormat="1" applyFont="1" applyFill="1" applyBorder="1" applyAlignment="1" applyProtection="1">
      <alignment horizontal="left" vertical="center" wrapText="1"/>
      <protection locked="0"/>
    </xf>
    <xf numFmtId="0" fontId="51" fillId="3" borderId="0" xfId="0" applyFont="1" applyFill="1" applyBorder="1" applyAlignment="1">
      <alignment horizontal="center" vertical="center" wrapText="1"/>
    </xf>
    <xf numFmtId="0" fontId="25" fillId="0" borderId="2" xfId="0" applyFont="1" applyBorder="1" applyAlignment="1">
      <alignment horizontal="left" vertical="center" wrapText="1"/>
    </xf>
    <xf numFmtId="0" fontId="25" fillId="0" borderId="1" xfId="0" applyFont="1" applyFill="1" applyBorder="1" applyAlignment="1">
      <alignment vertical="center" wrapText="1"/>
    </xf>
    <xf numFmtId="0" fontId="57" fillId="4" borderId="0" xfId="0" applyFont="1" applyFill="1" applyBorder="1"/>
    <xf numFmtId="0" fontId="23" fillId="0" borderId="12"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left" vertical="center" wrapText="1"/>
      <protection locked="0"/>
    </xf>
    <xf numFmtId="49" fontId="23" fillId="0" borderId="3" xfId="0" applyNumberFormat="1" applyFont="1" applyFill="1" applyBorder="1" applyAlignment="1" applyProtection="1">
      <alignment horizontal="center" vertical="center" wrapText="1"/>
      <protection locked="0"/>
    </xf>
    <xf numFmtId="0" fontId="31" fillId="4" borderId="0" xfId="0" applyFont="1" applyFill="1" applyBorder="1"/>
    <xf numFmtId="14" fontId="53" fillId="0" borderId="3" xfId="0" applyNumberFormat="1" applyFont="1" applyFill="1" applyBorder="1" applyAlignment="1" applyProtection="1">
      <alignment horizontal="center" vertical="center" wrapText="1"/>
      <protection locked="0"/>
    </xf>
    <xf numFmtId="0" fontId="51" fillId="0" borderId="9"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52" fillId="0" borderId="9" xfId="0" applyFont="1" applyBorder="1" applyAlignment="1" applyProtection="1">
      <alignment vertical="center" wrapText="1"/>
    </xf>
    <xf numFmtId="0" fontId="52" fillId="0" borderId="0" xfId="0" applyFont="1" applyBorder="1" applyAlignment="1" applyProtection="1">
      <alignment vertical="center" wrapText="1"/>
    </xf>
    <xf numFmtId="0" fontId="23" fillId="0" borderId="3" xfId="0" applyFont="1" applyFill="1" applyBorder="1" applyAlignment="1" applyProtection="1">
      <alignment horizontal="left" vertical="center" wrapText="1"/>
      <protection locked="0"/>
    </xf>
    <xf numFmtId="0" fontId="19" fillId="3" borderId="0" xfId="0" applyFont="1" applyFill="1" applyBorder="1" applyAlignment="1">
      <alignment horizontal="center" vertical="center" wrapText="1"/>
    </xf>
    <xf numFmtId="0" fontId="23" fillId="0" borderId="11" xfId="0" applyFont="1" applyFill="1" applyBorder="1" applyAlignment="1" applyProtection="1">
      <alignment horizontal="left" vertical="center" wrapText="1"/>
      <protection locked="0"/>
    </xf>
    <xf numFmtId="0" fontId="51" fillId="3" borderId="2" xfId="0" applyFont="1" applyFill="1" applyBorder="1" applyAlignment="1">
      <alignment horizontal="center" vertical="center"/>
    </xf>
    <xf numFmtId="0" fontId="25" fillId="0" borderId="2" xfId="0" applyFont="1" applyFill="1" applyBorder="1" applyAlignment="1">
      <alignment horizontal="left" vertical="center" wrapText="1"/>
    </xf>
    <xf numFmtId="0" fontId="66" fillId="3" borderId="0" xfId="0" applyFont="1" applyFill="1" applyBorder="1" applyAlignment="1">
      <alignment horizontal="center" vertical="center"/>
    </xf>
    <xf numFmtId="0" fontId="29" fillId="3" borderId="0" xfId="0" applyFont="1" applyFill="1" applyBorder="1" applyAlignment="1">
      <alignment horizontal="center" vertical="center" wrapText="1"/>
    </xf>
    <xf numFmtId="0" fontId="26" fillId="3" borderId="0"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24" fillId="0" borderId="1" xfId="0" applyFont="1" applyBorder="1" applyAlignment="1">
      <alignment horizontal="center" vertical="center" wrapText="1"/>
    </xf>
    <xf numFmtId="0" fontId="35" fillId="0" borderId="3" xfId="0" applyFont="1" applyBorder="1" applyAlignment="1" applyProtection="1">
      <alignment horizontal="center" vertical="top" wrapText="1"/>
      <protection locked="0"/>
    </xf>
    <xf numFmtId="0" fontId="37" fillId="8" borderId="0" xfId="0" applyFont="1" applyFill="1" applyAlignment="1">
      <alignment horizontal="center"/>
    </xf>
    <xf numFmtId="0" fontId="37" fillId="9" borderId="0" xfId="0" applyFont="1" applyFill="1" applyAlignment="1">
      <alignment horizontal="center"/>
    </xf>
    <xf numFmtId="0" fontId="37" fillId="10" borderId="0" xfId="0" applyFont="1" applyFill="1" applyAlignment="1">
      <alignment horizontal="center"/>
    </xf>
    <xf numFmtId="0" fontId="37" fillId="11" borderId="0" xfId="0" applyFont="1" applyFill="1" applyAlignment="1">
      <alignment horizontal="center"/>
    </xf>
    <xf numFmtId="0" fontId="37" fillId="12" borderId="0" xfId="0" applyFont="1" applyFill="1" applyAlignment="1">
      <alignment horizontal="center"/>
    </xf>
    <xf numFmtId="0" fontId="37" fillId="13" borderId="0" xfId="0" applyFont="1" applyFill="1" applyAlignment="1">
      <alignment horizontal="center"/>
    </xf>
    <xf numFmtId="0" fontId="34" fillId="6" borderId="3" xfId="0" applyFont="1" applyFill="1" applyBorder="1" applyAlignment="1">
      <alignment horizontal="center"/>
    </xf>
    <xf numFmtId="0" fontId="26" fillId="4" borderId="3"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30" fillId="0" borderId="0" xfId="0" applyFont="1" applyBorder="1" applyAlignment="1">
      <alignment horizontal="center" vertical="top"/>
    </xf>
    <xf numFmtId="0" fontId="1" fillId="0" borderId="0" xfId="0" applyFont="1" applyBorder="1" applyAlignment="1">
      <alignment horizontal="center"/>
    </xf>
  </cellXfs>
  <cellStyles count="225">
    <cellStyle name="Comma [0] 2" xfId="198" xr:uid="{00000000-0005-0000-0000-000000000000}"/>
    <cellStyle name="Normal" xfId="0" builtinId="0"/>
    <cellStyle name="Normal 10" xfId="29" xr:uid="{00000000-0005-0000-0000-000002000000}"/>
    <cellStyle name="Normal 11" xfId="54" xr:uid="{00000000-0005-0000-0000-000003000000}"/>
    <cellStyle name="Normal 12" xfId="27" xr:uid="{00000000-0005-0000-0000-000004000000}"/>
    <cellStyle name="Normal 12 2" xfId="79" xr:uid="{00000000-0005-0000-0000-000005000000}"/>
    <cellStyle name="Normal 12 2 2" xfId="173" xr:uid="{00000000-0005-0000-0000-000006000000}"/>
    <cellStyle name="Normal 12 3" xfId="126" xr:uid="{00000000-0005-0000-0000-000007000000}"/>
    <cellStyle name="Normal 12 4" xfId="223" xr:uid="{00000000-0005-0000-0000-000008000000}"/>
    <cellStyle name="Normal 13" xfId="197" xr:uid="{00000000-0005-0000-0000-000009000000}"/>
    <cellStyle name="Normal 14" xfId="199" xr:uid="{00000000-0005-0000-0000-00000A000000}"/>
    <cellStyle name="Normal 2" xfId="1" xr:uid="{00000000-0005-0000-0000-00000B000000}"/>
    <cellStyle name="Normal 2 2" xfId="5" xr:uid="{00000000-0005-0000-0000-00000C000000}"/>
    <cellStyle name="Normal 2 2 2" xfId="12" xr:uid="{00000000-0005-0000-0000-00000D000000}"/>
    <cellStyle name="Normal 2 2 2 2" xfId="14" xr:uid="{00000000-0005-0000-0000-00000E000000}"/>
    <cellStyle name="Normal 2 2 2 2 2" xfId="51" xr:uid="{00000000-0005-0000-0000-00000F000000}"/>
    <cellStyle name="Normal 2 2 2 2 2 2" xfId="101" xr:uid="{00000000-0005-0000-0000-000010000000}"/>
    <cellStyle name="Normal 2 2 2 2 2 2 2" xfId="195" xr:uid="{00000000-0005-0000-0000-000011000000}"/>
    <cellStyle name="Normal 2 2 2 2 2 3" xfId="148" xr:uid="{00000000-0005-0000-0000-000012000000}"/>
    <cellStyle name="Normal 2 2 2 2 3" xfId="67" xr:uid="{00000000-0005-0000-0000-000013000000}"/>
    <cellStyle name="Normal 2 2 2 2 3 2" xfId="161" xr:uid="{00000000-0005-0000-0000-000014000000}"/>
    <cellStyle name="Normal 2 2 2 2 4" xfId="114" xr:uid="{00000000-0005-0000-0000-000015000000}"/>
    <cellStyle name="Normal 2 2 2 2 5" xfId="221" xr:uid="{00000000-0005-0000-0000-000016000000}"/>
    <cellStyle name="Normal 2 2 2 3" xfId="39" xr:uid="{00000000-0005-0000-0000-000017000000}"/>
    <cellStyle name="Normal 2 2 2 3 2" xfId="89" xr:uid="{00000000-0005-0000-0000-000018000000}"/>
    <cellStyle name="Normal 2 2 2 3 2 2" xfId="183" xr:uid="{00000000-0005-0000-0000-000019000000}"/>
    <cellStyle name="Normal 2 2 2 3 3" xfId="136" xr:uid="{00000000-0005-0000-0000-00001A000000}"/>
    <cellStyle name="Normal 2 2 2 4" xfId="65" xr:uid="{00000000-0005-0000-0000-00001B000000}"/>
    <cellStyle name="Normal 2 2 2 4 2" xfId="159" xr:uid="{00000000-0005-0000-0000-00001C000000}"/>
    <cellStyle name="Normal 2 2 2 5" xfId="112" xr:uid="{00000000-0005-0000-0000-00001D000000}"/>
    <cellStyle name="Normal 2 2 2 6" xfId="209" xr:uid="{00000000-0005-0000-0000-00001E000000}"/>
    <cellStyle name="Normal 2 2 3" xfId="15" xr:uid="{00000000-0005-0000-0000-00001F000000}"/>
    <cellStyle name="Normal 2 2 3 2" xfId="45" xr:uid="{00000000-0005-0000-0000-000020000000}"/>
    <cellStyle name="Normal 2 2 3 2 2" xfId="95" xr:uid="{00000000-0005-0000-0000-000021000000}"/>
    <cellStyle name="Normal 2 2 3 2 2 2" xfId="189" xr:uid="{00000000-0005-0000-0000-000022000000}"/>
    <cellStyle name="Normal 2 2 3 2 3" xfId="142" xr:uid="{00000000-0005-0000-0000-000023000000}"/>
    <cellStyle name="Normal 2 2 3 3" xfId="68" xr:uid="{00000000-0005-0000-0000-000024000000}"/>
    <cellStyle name="Normal 2 2 3 3 2" xfId="162" xr:uid="{00000000-0005-0000-0000-000025000000}"/>
    <cellStyle name="Normal 2 2 3 4" xfId="115" xr:uid="{00000000-0005-0000-0000-000026000000}"/>
    <cellStyle name="Normal 2 2 3 5" xfId="215" xr:uid="{00000000-0005-0000-0000-000027000000}"/>
    <cellStyle name="Normal 2 2 4" xfId="33" xr:uid="{00000000-0005-0000-0000-000028000000}"/>
    <cellStyle name="Normal 2 2 4 2" xfId="83" xr:uid="{00000000-0005-0000-0000-000029000000}"/>
    <cellStyle name="Normal 2 2 4 2 2" xfId="177" xr:uid="{00000000-0005-0000-0000-00002A000000}"/>
    <cellStyle name="Normal 2 2 4 3" xfId="130" xr:uid="{00000000-0005-0000-0000-00002B000000}"/>
    <cellStyle name="Normal 2 2 5" xfId="59" xr:uid="{00000000-0005-0000-0000-00002C000000}"/>
    <cellStyle name="Normal 2 2 5 2" xfId="153" xr:uid="{00000000-0005-0000-0000-00002D000000}"/>
    <cellStyle name="Normal 2 2 6" xfId="106" xr:uid="{00000000-0005-0000-0000-00002E000000}"/>
    <cellStyle name="Normal 2 2 7" xfId="203" xr:uid="{00000000-0005-0000-0000-00002F000000}"/>
    <cellStyle name="Normal 2 3" xfId="9" xr:uid="{00000000-0005-0000-0000-000030000000}"/>
    <cellStyle name="Normal 2 3 2" xfId="16" xr:uid="{00000000-0005-0000-0000-000031000000}"/>
    <cellStyle name="Normal 2 3 2 2" xfId="48" xr:uid="{00000000-0005-0000-0000-000032000000}"/>
    <cellStyle name="Normal 2 3 2 2 2" xfId="98" xr:uid="{00000000-0005-0000-0000-000033000000}"/>
    <cellStyle name="Normal 2 3 2 2 2 2" xfId="192" xr:uid="{00000000-0005-0000-0000-000034000000}"/>
    <cellStyle name="Normal 2 3 2 2 3" xfId="145" xr:uid="{00000000-0005-0000-0000-000035000000}"/>
    <cellStyle name="Normal 2 3 2 3" xfId="69" xr:uid="{00000000-0005-0000-0000-000036000000}"/>
    <cellStyle name="Normal 2 3 2 3 2" xfId="163" xr:uid="{00000000-0005-0000-0000-000037000000}"/>
    <cellStyle name="Normal 2 3 2 4" xfId="116" xr:uid="{00000000-0005-0000-0000-000038000000}"/>
    <cellStyle name="Normal 2 3 2 5" xfId="218" xr:uid="{00000000-0005-0000-0000-000039000000}"/>
    <cellStyle name="Normal 2 3 3" xfId="36" xr:uid="{00000000-0005-0000-0000-00003A000000}"/>
    <cellStyle name="Normal 2 3 3 2" xfId="86" xr:uid="{00000000-0005-0000-0000-00003B000000}"/>
    <cellStyle name="Normal 2 3 3 2 2" xfId="180" xr:uid="{00000000-0005-0000-0000-00003C000000}"/>
    <cellStyle name="Normal 2 3 3 3" xfId="133" xr:uid="{00000000-0005-0000-0000-00003D000000}"/>
    <cellStyle name="Normal 2 3 4" xfId="62" xr:uid="{00000000-0005-0000-0000-00003E000000}"/>
    <cellStyle name="Normal 2 3 4 2" xfId="156" xr:uid="{00000000-0005-0000-0000-00003F000000}"/>
    <cellStyle name="Normal 2 3 5" xfId="109" xr:uid="{00000000-0005-0000-0000-000040000000}"/>
    <cellStyle name="Normal 2 3 6" xfId="206" xr:uid="{00000000-0005-0000-0000-000041000000}"/>
    <cellStyle name="Normal 2 4" xfId="17" xr:uid="{00000000-0005-0000-0000-000042000000}"/>
    <cellStyle name="Normal 2 4 2" xfId="42" xr:uid="{00000000-0005-0000-0000-000043000000}"/>
    <cellStyle name="Normal 2 4 2 2" xfId="92" xr:uid="{00000000-0005-0000-0000-000044000000}"/>
    <cellStyle name="Normal 2 4 2 2 2" xfId="186" xr:uid="{00000000-0005-0000-0000-000045000000}"/>
    <cellStyle name="Normal 2 4 2 3" xfId="139" xr:uid="{00000000-0005-0000-0000-000046000000}"/>
    <cellStyle name="Normal 2 4 3" xfId="70" xr:uid="{00000000-0005-0000-0000-000047000000}"/>
    <cellStyle name="Normal 2 4 3 2" xfId="164" xr:uid="{00000000-0005-0000-0000-000048000000}"/>
    <cellStyle name="Normal 2 4 4" xfId="117" xr:uid="{00000000-0005-0000-0000-000049000000}"/>
    <cellStyle name="Normal 2 4 5" xfId="212" xr:uid="{00000000-0005-0000-0000-00004A000000}"/>
    <cellStyle name="Normal 2 5" xfId="30" xr:uid="{00000000-0005-0000-0000-00004B000000}"/>
    <cellStyle name="Normal 2 5 2" xfId="80" xr:uid="{00000000-0005-0000-0000-00004C000000}"/>
    <cellStyle name="Normal 2 5 2 2" xfId="174" xr:uid="{00000000-0005-0000-0000-00004D000000}"/>
    <cellStyle name="Normal 2 5 3" xfId="127" xr:uid="{00000000-0005-0000-0000-00004E000000}"/>
    <cellStyle name="Normal 2 5 4" xfId="200" xr:uid="{00000000-0005-0000-0000-00004F000000}"/>
    <cellStyle name="Normal 2 6" xfId="55" xr:uid="{00000000-0005-0000-0000-000050000000}"/>
    <cellStyle name="Normal 2 7" xfId="28" xr:uid="{00000000-0005-0000-0000-000051000000}"/>
    <cellStyle name="Normal 2 8" xfId="56" xr:uid="{00000000-0005-0000-0000-000052000000}"/>
    <cellStyle name="Normal 2 8 2" xfId="150" xr:uid="{00000000-0005-0000-0000-000053000000}"/>
    <cellStyle name="Normal 2 9" xfId="103" xr:uid="{00000000-0005-0000-0000-000054000000}"/>
    <cellStyle name="Normal 3" xfId="2" xr:uid="{00000000-0005-0000-0000-000055000000}"/>
    <cellStyle name="Normal 3 2" xfId="6" xr:uid="{00000000-0005-0000-0000-000056000000}"/>
    <cellStyle name="Normal 3 2 2" xfId="13" xr:uid="{00000000-0005-0000-0000-000057000000}"/>
    <cellStyle name="Normal 3 2 2 2" xfId="18" xr:uid="{00000000-0005-0000-0000-000058000000}"/>
    <cellStyle name="Normal 3 2 2 2 2" xfId="52" xr:uid="{00000000-0005-0000-0000-000059000000}"/>
    <cellStyle name="Normal 3 2 2 2 2 2" xfId="102" xr:uid="{00000000-0005-0000-0000-00005A000000}"/>
    <cellStyle name="Normal 3 2 2 2 2 2 2" xfId="196" xr:uid="{00000000-0005-0000-0000-00005B000000}"/>
    <cellStyle name="Normal 3 2 2 2 2 3" xfId="149" xr:uid="{00000000-0005-0000-0000-00005C000000}"/>
    <cellStyle name="Normal 3 2 2 2 3" xfId="71" xr:uid="{00000000-0005-0000-0000-00005D000000}"/>
    <cellStyle name="Normal 3 2 2 2 3 2" xfId="165" xr:uid="{00000000-0005-0000-0000-00005E000000}"/>
    <cellStyle name="Normal 3 2 2 2 4" xfId="118" xr:uid="{00000000-0005-0000-0000-00005F000000}"/>
    <cellStyle name="Normal 3 2 2 2 5" xfId="222" xr:uid="{00000000-0005-0000-0000-000060000000}"/>
    <cellStyle name="Normal 3 2 2 3" xfId="40" xr:uid="{00000000-0005-0000-0000-000061000000}"/>
    <cellStyle name="Normal 3 2 2 3 2" xfId="90" xr:uid="{00000000-0005-0000-0000-000062000000}"/>
    <cellStyle name="Normal 3 2 2 3 2 2" xfId="184" xr:uid="{00000000-0005-0000-0000-000063000000}"/>
    <cellStyle name="Normal 3 2 2 3 3" xfId="137" xr:uid="{00000000-0005-0000-0000-000064000000}"/>
    <cellStyle name="Normal 3 2 2 4" xfId="66" xr:uid="{00000000-0005-0000-0000-000065000000}"/>
    <cellStyle name="Normal 3 2 2 4 2" xfId="160" xr:uid="{00000000-0005-0000-0000-000066000000}"/>
    <cellStyle name="Normal 3 2 2 5" xfId="113" xr:uid="{00000000-0005-0000-0000-000067000000}"/>
    <cellStyle name="Normal 3 2 2 6" xfId="210" xr:uid="{00000000-0005-0000-0000-000068000000}"/>
    <cellStyle name="Normal 3 2 3" xfId="19" xr:uid="{00000000-0005-0000-0000-000069000000}"/>
    <cellStyle name="Normal 3 2 3 2" xfId="46" xr:uid="{00000000-0005-0000-0000-00006A000000}"/>
    <cellStyle name="Normal 3 2 3 2 2" xfId="96" xr:uid="{00000000-0005-0000-0000-00006B000000}"/>
    <cellStyle name="Normal 3 2 3 2 2 2" xfId="190" xr:uid="{00000000-0005-0000-0000-00006C000000}"/>
    <cellStyle name="Normal 3 2 3 2 3" xfId="143" xr:uid="{00000000-0005-0000-0000-00006D000000}"/>
    <cellStyle name="Normal 3 2 3 3" xfId="72" xr:uid="{00000000-0005-0000-0000-00006E000000}"/>
    <cellStyle name="Normal 3 2 3 3 2" xfId="166" xr:uid="{00000000-0005-0000-0000-00006F000000}"/>
    <cellStyle name="Normal 3 2 3 4" xfId="119" xr:uid="{00000000-0005-0000-0000-000070000000}"/>
    <cellStyle name="Normal 3 2 3 5" xfId="216" xr:uid="{00000000-0005-0000-0000-000071000000}"/>
    <cellStyle name="Normal 3 2 4" xfId="34" xr:uid="{00000000-0005-0000-0000-000072000000}"/>
    <cellStyle name="Normal 3 2 4 2" xfId="84" xr:uid="{00000000-0005-0000-0000-000073000000}"/>
    <cellStyle name="Normal 3 2 4 2 2" xfId="178" xr:uid="{00000000-0005-0000-0000-000074000000}"/>
    <cellStyle name="Normal 3 2 4 3" xfId="131" xr:uid="{00000000-0005-0000-0000-000075000000}"/>
    <cellStyle name="Normal 3 2 5" xfId="60" xr:uid="{00000000-0005-0000-0000-000076000000}"/>
    <cellStyle name="Normal 3 2 5 2" xfId="154" xr:uid="{00000000-0005-0000-0000-000077000000}"/>
    <cellStyle name="Normal 3 2 6" xfId="107" xr:uid="{00000000-0005-0000-0000-000078000000}"/>
    <cellStyle name="Normal 3 2 7" xfId="204" xr:uid="{00000000-0005-0000-0000-000079000000}"/>
    <cellStyle name="Normal 3 3" xfId="10" xr:uid="{00000000-0005-0000-0000-00007A000000}"/>
    <cellStyle name="Normal 3 3 2" xfId="20" xr:uid="{00000000-0005-0000-0000-00007B000000}"/>
    <cellStyle name="Normal 3 3 2 2" xfId="49" xr:uid="{00000000-0005-0000-0000-00007C000000}"/>
    <cellStyle name="Normal 3 3 2 2 2" xfId="99" xr:uid="{00000000-0005-0000-0000-00007D000000}"/>
    <cellStyle name="Normal 3 3 2 2 2 2" xfId="193" xr:uid="{00000000-0005-0000-0000-00007E000000}"/>
    <cellStyle name="Normal 3 3 2 2 3" xfId="146" xr:uid="{00000000-0005-0000-0000-00007F000000}"/>
    <cellStyle name="Normal 3 3 2 3" xfId="73" xr:uid="{00000000-0005-0000-0000-000080000000}"/>
    <cellStyle name="Normal 3 3 2 3 2" xfId="167" xr:uid="{00000000-0005-0000-0000-000081000000}"/>
    <cellStyle name="Normal 3 3 2 4" xfId="120" xr:uid="{00000000-0005-0000-0000-000082000000}"/>
    <cellStyle name="Normal 3 3 2 5" xfId="219" xr:uid="{00000000-0005-0000-0000-000083000000}"/>
    <cellStyle name="Normal 3 3 3" xfId="37" xr:uid="{00000000-0005-0000-0000-000084000000}"/>
    <cellStyle name="Normal 3 3 3 2" xfId="87" xr:uid="{00000000-0005-0000-0000-000085000000}"/>
    <cellStyle name="Normal 3 3 3 2 2" xfId="181" xr:uid="{00000000-0005-0000-0000-000086000000}"/>
    <cellStyle name="Normal 3 3 3 3" xfId="134" xr:uid="{00000000-0005-0000-0000-000087000000}"/>
    <cellStyle name="Normal 3 3 4" xfId="63" xr:uid="{00000000-0005-0000-0000-000088000000}"/>
    <cellStyle name="Normal 3 3 4 2" xfId="157" xr:uid="{00000000-0005-0000-0000-000089000000}"/>
    <cellStyle name="Normal 3 3 5" xfId="110" xr:uid="{00000000-0005-0000-0000-00008A000000}"/>
    <cellStyle name="Normal 3 3 6" xfId="207" xr:uid="{00000000-0005-0000-0000-00008B000000}"/>
    <cellStyle name="Normal 3 4" xfId="21" xr:uid="{00000000-0005-0000-0000-00008C000000}"/>
    <cellStyle name="Normal 3 4 2" xfId="43" xr:uid="{00000000-0005-0000-0000-00008D000000}"/>
    <cellStyle name="Normal 3 4 2 2" xfId="93" xr:uid="{00000000-0005-0000-0000-00008E000000}"/>
    <cellStyle name="Normal 3 4 2 2 2" xfId="187" xr:uid="{00000000-0005-0000-0000-00008F000000}"/>
    <cellStyle name="Normal 3 4 2 3" xfId="140" xr:uid="{00000000-0005-0000-0000-000090000000}"/>
    <cellStyle name="Normal 3 4 3" xfId="74" xr:uid="{00000000-0005-0000-0000-000091000000}"/>
    <cellStyle name="Normal 3 4 3 2" xfId="168" xr:uid="{00000000-0005-0000-0000-000092000000}"/>
    <cellStyle name="Normal 3 4 4" xfId="121" xr:uid="{00000000-0005-0000-0000-000093000000}"/>
    <cellStyle name="Normal 3 4 5" xfId="213" xr:uid="{00000000-0005-0000-0000-000094000000}"/>
    <cellStyle name="Normal 3 5" xfId="31" xr:uid="{00000000-0005-0000-0000-000095000000}"/>
    <cellStyle name="Normal 3 5 2" xfId="81" xr:uid="{00000000-0005-0000-0000-000096000000}"/>
    <cellStyle name="Normal 3 5 2 2" xfId="175" xr:uid="{00000000-0005-0000-0000-000097000000}"/>
    <cellStyle name="Normal 3 5 3" xfId="128" xr:uid="{00000000-0005-0000-0000-000098000000}"/>
    <cellStyle name="Normal 3 6" xfId="57" xr:uid="{00000000-0005-0000-0000-000099000000}"/>
    <cellStyle name="Normal 3 6 2" xfId="151" xr:uid="{00000000-0005-0000-0000-00009A000000}"/>
    <cellStyle name="Normal 3 7" xfId="104" xr:uid="{00000000-0005-0000-0000-00009B000000}"/>
    <cellStyle name="Normal 3 8" xfId="201" xr:uid="{00000000-0005-0000-0000-00009C000000}"/>
    <cellStyle name="Normal 4" xfId="4" xr:uid="{00000000-0005-0000-0000-00009D000000}"/>
    <cellStyle name="Normal 5" xfId="3" xr:uid="{00000000-0005-0000-0000-00009E000000}"/>
    <cellStyle name="Normal 5 2" xfId="11" xr:uid="{00000000-0005-0000-0000-00009F000000}"/>
    <cellStyle name="Normal 5 2 2" xfId="22" xr:uid="{00000000-0005-0000-0000-0000A0000000}"/>
    <cellStyle name="Normal 5 2 2 2" xfId="50" xr:uid="{00000000-0005-0000-0000-0000A1000000}"/>
    <cellStyle name="Normal 5 2 2 2 2" xfId="100" xr:uid="{00000000-0005-0000-0000-0000A2000000}"/>
    <cellStyle name="Normal 5 2 2 2 2 2" xfId="194" xr:uid="{00000000-0005-0000-0000-0000A3000000}"/>
    <cellStyle name="Normal 5 2 2 2 3" xfId="147" xr:uid="{00000000-0005-0000-0000-0000A4000000}"/>
    <cellStyle name="Normal 5 2 2 3" xfId="75" xr:uid="{00000000-0005-0000-0000-0000A5000000}"/>
    <cellStyle name="Normal 5 2 2 3 2" xfId="169" xr:uid="{00000000-0005-0000-0000-0000A6000000}"/>
    <cellStyle name="Normal 5 2 2 4" xfId="122" xr:uid="{00000000-0005-0000-0000-0000A7000000}"/>
    <cellStyle name="Normal 5 2 2 5" xfId="220" xr:uid="{00000000-0005-0000-0000-0000A8000000}"/>
    <cellStyle name="Normal 5 2 3" xfId="38" xr:uid="{00000000-0005-0000-0000-0000A9000000}"/>
    <cellStyle name="Normal 5 2 3 2" xfId="88" xr:uid="{00000000-0005-0000-0000-0000AA000000}"/>
    <cellStyle name="Normal 5 2 3 2 2" xfId="182" xr:uid="{00000000-0005-0000-0000-0000AB000000}"/>
    <cellStyle name="Normal 5 2 3 3" xfId="135" xr:uid="{00000000-0005-0000-0000-0000AC000000}"/>
    <cellStyle name="Normal 5 2 4" xfId="64" xr:uid="{00000000-0005-0000-0000-0000AD000000}"/>
    <cellStyle name="Normal 5 2 4 2" xfId="158" xr:uid="{00000000-0005-0000-0000-0000AE000000}"/>
    <cellStyle name="Normal 5 2 5" xfId="111" xr:uid="{00000000-0005-0000-0000-0000AF000000}"/>
    <cellStyle name="Normal 5 2 6" xfId="208" xr:uid="{00000000-0005-0000-0000-0000B0000000}"/>
    <cellStyle name="Normal 5 3" xfId="23" xr:uid="{00000000-0005-0000-0000-0000B1000000}"/>
    <cellStyle name="Normal 5 3 2" xfId="44" xr:uid="{00000000-0005-0000-0000-0000B2000000}"/>
    <cellStyle name="Normal 5 3 2 2" xfId="94" xr:uid="{00000000-0005-0000-0000-0000B3000000}"/>
    <cellStyle name="Normal 5 3 2 2 2" xfId="188" xr:uid="{00000000-0005-0000-0000-0000B4000000}"/>
    <cellStyle name="Normal 5 3 2 3" xfId="141" xr:uid="{00000000-0005-0000-0000-0000B5000000}"/>
    <cellStyle name="Normal 5 3 3" xfId="76" xr:uid="{00000000-0005-0000-0000-0000B6000000}"/>
    <cellStyle name="Normal 5 3 3 2" xfId="170" xr:uid="{00000000-0005-0000-0000-0000B7000000}"/>
    <cellStyle name="Normal 5 3 4" xfId="123" xr:uid="{00000000-0005-0000-0000-0000B8000000}"/>
    <cellStyle name="Normal 5 3 5" xfId="214" xr:uid="{00000000-0005-0000-0000-0000B9000000}"/>
    <cellStyle name="Normal 5 4" xfId="32" xr:uid="{00000000-0005-0000-0000-0000BA000000}"/>
    <cellStyle name="Normal 5 4 2" xfId="82" xr:uid="{00000000-0005-0000-0000-0000BB000000}"/>
    <cellStyle name="Normal 5 4 2 2" xfId="176" xr:uid="{00000000-0005-0000-0000-0000BC000000}"/>
    <cellStyle name="Normal 5 4 3" xfId="129" xr:uid="{00000000-0005-0000-0000-0000BD000000}"/>
    <cellStyle name="Normal 5 5" xfId="58" xr:uid="{00000000-0005-0000-0000-0000BE000000}"/>
    <cellStyle name="Normal 5 5 2" xfId="152" xr:uid="{00000000-0005-0000-0000-0000BF000000}"/>
    <cellStyle name="Normal 5 6" xfId="105" xr:uid="{00000000-0005-0000-0000-0000C0000000}"/>
    <cellStyle name="Normal 5 7" xfId="202" xr:uid="{00000000-0005-0000-0000-0000C1000000}"/>
    <cellStyle name="Normal 6" xfId="8" xr:uid="{00000000-0005-0000-0000-0000C2000000}"/>
    <cellStyle name="Normal 7" xfId="7" xr:uid="{00000000-0005-0000-0000-0000C3000000}"/>
    <cellStyle name="Normal 7 2" xfId="24" xr:uid="{00000000-0005-0000-0000-0000C4000000}"/>
    <cellStyle name="Normal 7 2 2" xfId="47" xr:uid="{00000000-0005-0000-0000-0000C5000000}"/>
    <cellStyle name="Normal 7 2 2 2" xfId="97" xr:uid="{00000000-0005-0000-0000-0000C6000000}"/>
    <cellStyle name="Normal 7 2 2 2 2" xfId="191" xr:uid="{00000000-0005-0000-0000-0000C7000000}"/>
    <cellStyle name="Normal 7 2 2 3" xfId="144" xr:uid="{00000000-0005-0000-0000-0000C8000000}"/>
    <cellStyle name="Normal 7 2 3" xfId="77" xr:uid="{00000000-0005-0000-0000-0000C9000000}"/>
    <cellStyle name="Normal 7 2 3 2" xfId="171" xr:uid="{00000000-0005-0000-0000-0000CA000000}"/>
    <cellStyle name="Normal 7 2 4" xfId="124" xr:uid="{00000000-0005-0000-0000-0000CB000000}"/>
    <cellStyle name="Normal 7 2 5" xfId="217" xr:uid="{00000000-0005-0000-0000-0000CC000000}"/>
    <cellStyle name="Normal 7 3" xfId="35" xr:uid="{00000000-0005-0000-0000-0000CD000000}"/>
    <cellStyle name="Normal 7 3 2" xfId="85" xr:uid="{00000000-0005-0000-0000-0000CE000000}"/>
    <cellStyle name="Normal 7 3 2 2" xfId="179" xr:uid="{00000000-0005-0000-0000-0000CF000000}"/>
    <cellStyle name="Normal 7 3 3" xfId="132" xr:uid="{00000000-0005-0000-0000-0000D0000000}"/>
    <cellStyle name="Normal 7 4" xfId="61" xr:uid="{00000000-0005-0000-0000-0000D1000000}"/>
    <cellStyle name="Normal 7 4 2" xfId="155" xr:uid="{00000000-0005-0000-0000-0000D2000000}"/>
    <cellStyle name="Normal 7 5" xfId="108" xr:uid="{00000000-0005-0000-0000-0000D3000000}"/>
    <cellStyle name="Normal 7 6" xfId="205" xr:uid="{00000000-0005-0000-0000-0000D4000000}"/>
    <cellStyle name="Normal 8" xfId="25" xr:uid="{00000000-0005-0000-0000-0000D5000000}"/>
    <cellStyle name="Normal 9" xfId="26" xr:uid="{00000000-0005-0000-0000-0000D6000000}"/>
    <cellStyle name="Normal 9 2" xfId="41" xr:uid="{00000000-0005-0000-0000-0000D7000000}"/>
    <cellStyle name="Normal 9 2 2" xfId="91" xr:uid="{00000000-0005-0000-0000-0000D8000000}"/>
    <cellStyle name="Normal 9 2 2 2" xfId="185" xr:uid="{00000000-0005-0000-0000-0000D9000000}"/>
    <cellStyle name="Normal 9 2 3" xfId="138" xr:uid="{00000000-0005-0000-0000-0000DA000000}"/>
    <cellStyle name="Normal 9 3" xfId="78" xr:uid="{00000000-0005-0000-0000-0000DB000000}"/>
    <cellStyle name="Normal 9 3 2" xfId="172" xr:uid="{00000000-0005-0000-0000-0000DC000000}"/>
    <cellStyle name="Normal 9 4" xfId="125" xr:uid="{00000000-0005-0000-0000-0000DD000000}"/>
    <cellStyle name="Normal 9 5" xfId="211" xr:uid="{00000000-0005-0000-0000-0000DE000000}"/>
    <cellStyle name="Normal_Sheet1" xfId="53" xr:uid="{00000000-0005-0000-0000-0000DF000000}"/>
    <cellStyle name="Normal_Sheet2" xfId="224" xr:uid="{00000000-0005-0000-0000-0000E0000000}"/>
  </cellStyles>
  <dxfs count="4">
    <dxf>
      <font>
        <color theme="0"/>
      </font>
      <fill>
        <patternFill>
          <bgColor rgb="FF0070C0"/>
        </patternFill>
      </fill>
    </dxf>
    <dxf>
      <font>
        <color theme="0"/>
      </font>
      <fill>
        <patternFill>
          <bgColor rgb="FF00B050"/>
        </patternFill>
      </fill>
    </dxf>
    <dxf>
      <font>
        <b val="0"/>
        <i val="0"/>
        <color theme="0"/>
      </font>
      <fill>
        <patternFill>
          <bgColor rgb="FF7030A0"/>
        </patternFill>
      </fill>
    </dxf>
    <dxf>
      <font>
        <color theme="0"/>
      </font>
      <fill>
        <patternFill>
          <bgColor rgb="FFFF0000"/>
        </patternFill>
      </fill>
    </dxf>
  </dxfs>
  <tableStyles count="0" defaultTableStyle="TableStyleMedium2" defaultPivotStyle="PivotStyleLight16"/>
  <colors>
    <mruColors>
      <color rgb="FFFF6699"/>
      <color rgb="FF363AF2"/>
      <color rgb="FF208220"/>
      <color rgb="FF582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76200</xdr:colOff>
      <xdr:row>2</xdr:row>
      <xdr:rowOff>57150</xdr:rowOff>
    </xdr:from>
    <xdr:to>
      <xdr:col>5</xdr:col>
      <xdr:colOff>304800</xdr:colOff>
      <xdr:row>5</xdr:row>
      <xdr:rowOff>631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7275" y="514350"/>
          <a:ext cx="2466975" cy="5149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47626</xdr:colOff>
      <xdr:row>4</xdr:row>
      <xdr:rowOff>66676</xdr:rowOff>
    </xdr:from>
    <xdr:to>
      <xdr:col>11</xdr:col>
      <xdr:colOff>60586</xdr:colOff>
      <xdr:row>15</xdr:row>
      <xdr:rowOff>76200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1" y="828676"/>
          <a:ext cx="3822960" cy="2105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47626</xdr:colOff>
      <xdr:row>2</xdr:row>
      <xdr:rowOff>57150</xdr:rowOff>
    </xdr:from>
    <xdr:to>
      <xdr:col>5</xdr:col>
      <xdr:colOff>19050</xdr:colOff>
      <xdr:row>18</xdr:row>
      <xdr:rowOff>39834</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6" y="438150"/>
          <a:ext cx="3781424" cy="3030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104775</xdr:colOff>
      <xdr:row>2</xdr:row>
      <xdr:rowOff>47626</xdr:rowOff>
    </xdr:from>
    <xdr:to>
      <xdr:col>15</xdr:col>
      <xdr:colOff>609600</xdr:colOff>
      <xdr:row>17</xdr:row>
      <xdr:rowOff>66676</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24825" y="428626"/>
          <a:ext cx="2790825" cy="287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21</xdr:row>
      <xdr:rowOff>62425</xdr:rowOff>
    </xdr:from>
    <xdr:to>
      <xdr:col>4</xdr:col>
      <xdr:colOff>494985</xdr:colOff>
      <xdr:row>38</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4062925"/>
          <a:ext cx="3362010" cy="322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38100</xdr:colOff>
      <xdr:row>21</xdr:row>
      <xdr:rowOff>123824</xdr:rowOff>
    </xdr:from>
    <xdr:to>
      <xdr:col>16</xdr:col>
      <xdr:colOff>123824</xdr:colOff>
      <xdr:row>37</xdr:row>
      <xdr:rowOff>161925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58150" y="4124324"/>
          <a:ext cx="3133724" cy="3086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xdr:colOff>
      <xdr:row>21</xdr:row>
      <xdr:rowOff>95250</xdr:rowOff>
    </xdr:from>
    <xdr:to>
      <xdr:col>10</xdr:col>
      <xdr:colOff>711125</xdr:colOff>
      <xdr:row>38</xdr:row>
      <xdr:rowOff>28575</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10026" y="4095750"/>
          <a:ext cx="3759124" cy="317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107540</xdr:colOff>
      <xdr:row>39</xdr:row>
      <xdr:rowOff>30725</xdr:rowOff>
    </xdr:from>
    <xdr:to>
      <xdr:col>7</xdr:col>
      <xdr:colOff>460887</xdr:colOff>
      <xdr:row>61</xdr:row>
      <xdr:rowOff>101476</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107540" y="7220564"/>
          <a:ext cx="5161936" cy="4126557"/>
        </a:xfrm>
        <a:prstGeom prst="rect">
          <a:avLst/>
        </a:prstGeom>
      </xdr:spPr>
    </xdr:pic>
    <xdr:clientData/>
  </xdr:twoCellAnchor>
  <xdr:twoCellAnchor editAs="oneCell">
    <xdr:from>
      <xdr:col>8</xdr:col>
      <xdr:colOff>245805</xdr:colOff>
      <xdr:row>39</xdr:row>
      <xdr:rowOff>46089</xdr:rowOff>
    </xdr:from>
    <xdr:to>
      <xdr:col>16</xdr:col>
      <xdr:colOff>92176</xdr:colOff>
      <xdr:row>62</xdr:row>
      <xdr:rowOff>58307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stretch>
          <a:fillRect/>
        </a:stretch>
      </xdr:blipFill>
      <xdr:spPr>
        <a:xfrm>
          <a:off x="5822539" y="7235928"/>
          <a:ext cx="5423105" cy="4252379"/>
        </a:xfrm>
        <a:prstGeom prst="rect">
          <a:avLst/>
        </a:prstGeom>
      </xdr:spPr>
    </xdr:pic>
    <xdr:clientData/>
  </xdr:twoCellAnchor>
  <xdr:twoCellAnchor editAs="oneCell">
    <xdr:from>
      <xdr:col>0</xdr:col>
      <xdr:colOff>1</xdr:colOff>
      <xdr:row>64</xdr:row>
      <xdr:rowOff>0</xdr:rowOff>
    </xdr:from>
    <xdr:to>
      <xdr:col>7</xdr:col>
      <xdr:colOff>750578</xdr:colOff>
      <xdr:row>85</xdr:row>
      <xdr:rowOff>61452</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1" y="11798710"/>
          <a:ext cx="5559166" cy="3932903"/>
        </a:xfrm>
        <a:prstGeom prst="rect">
          <a:avLst/>
        </a:prstGeom>
      </xdr:spPr>
    </xdr:pic>
    <xdr:clientData/>
  </xdr:twoCellAnchor>
  <xdr:twoCellAnchor editAs="oneCell">
    <xdr:from>
      <xdr:col>8</xdr:col>
      <xdr:colOff>328839</xdr:colOff>
      <xdr:row>64</xdr:row>
      <xdr:rowOff>22679</xdr:rowOff>
    </xdr:from>
    <xdr:to>
      <xdr:col>15</xdr:col>
      <xdr:colOff>704466</xdr:colOff>
      <xdr:row>85</xdr:row>
      <xdr:rowOff>113393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a:stretch>
          <a:fillRect/>
        </a:stretch>
      </xdr:blipFill>
      <xdr:spPr>
        <a:xfrm>
          <a:off x="5851071" y="12359822"/>
          <a:ext cx="5138127" cy="41388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57151</xdr:rowOff>
    </xdr:from>
    <xdr:to>
      <xdr:col>2</xdr:col>
      <xdr:colOff>333375</xdr:colOff>
      <xdr:row>3</xdr:row>
      <xdr:rowOff>632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57151"/>
          <a:ext cx="2466975" cy="514981"/>
        </a:xfrm>
        <a:prstGeom prst="rect">
          <a:avLst/>
        </a:prstGeom>
      </xdr:spPr>
    </xdr:pic>
    <xdr:clientData/>
  </xdr:twoCellAnchor>
  <mc:AlternateContent xmlns:mc="http://schemas.openxmlformats.org/markup-compatibility/2006">
    <mc:Choice xmlns:a14="http://schemas.microsoft.com/office/drawing/2010/main" Requires="a14">
      <xdr:twoCellAnchor>
        <xdr:from>
          <xdr:col>12</xdr:col>
          <xdr:colOff>95250</xdr:colOff>
          <xdr:row>1</xdr:row>
          <xdr:rowOff>38100</xdr:rowOff>
        </xdr:from>
        <xdr:to>
          <xdr:col>13</xdr:col>
          <xdr:colOff>1238250</xdr:colOff>
          <xdr:row>4</xdr:row>
          <xdr:rowOff>142875</xdr:rowOff>
        </xdr:to>
        <xdr:sp macro="" textlink="">
          <xdr:nvSpPr>
            <xdr:cNvPr id="3128" name="Button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cs typeface="Calibri"/>
                </a:rPr>
                <a:t>Search by Item Number</a:t>
              </a:r>
            </a:p>
            <a:p>
              <a:pPr algn="ctr" rtl="0">
                <a:defRPr sz="1000"/>
              </a:pPr>
              <a:r>
                <a:rPr lang="en-US" sz="1100" b="1" i="0" u="none" strike="noStrike" baseline="0">
                  <a:solidFill>
                    <a:srgbClr val="FF0000"/>
                  </a:solidFill>
                  <a:latin typeface="Calibri"/>
                  <a:cs typeface="Calibri"/>
                </a:rPr>
                <a:t>This is for reference only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228600</xdr:colOff>
          <xdr:row>1</xdr:row>
          <xdr:rowOff>114300</xdr:rowOff>
        </xdr:from>
        <xdr:to>
          <xdr:col>11</xdr:col>
          <xdr:colOff>2152650</xdr:colOff>
          <xdr:row>4</xdr:row>
          <xdr:rowOff>85725</xdr:rowOff>
        </xdr:to>
        <xdr:sp macro="" textlink="">
          <xdr:nvSpPr>
            <xdr:cNvPr id="3134" name="Button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8000"/>
                  </a:solidFill>
                  <a:latin typeface="Calibri"/>
                  <a:cs typeface="Calibri"/>
                </a:rPr>
                <a:t>Go To Product Table to search, copy and paste Item numbers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228601</xdr:colOff>
      <xdr:row>0</xdr:row>
      <xdr:rowOff>95249</xdr:rowOff>
    </xdr:from>
    <xdr:to>
      <xdr:col>9</xdr:col>
      <xdr:colOff>657225</xdr:colOff>
      <xdr:row>49</xdr:row>
      <xdr:rowOff>104774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28601" y="95249"/>
          <a:ext cx="7286624" cy="9344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200" baseline="0">
              <a:latin typeface="Arial" panose="020B0604020202020204" pitchFamily="34" charset="0"/>
              <a:cs typeface="Arial" panose="020B0604020202020204" pitchFamily="34" charset="0"/>
            </a:rPr>
            <a:t>Date:</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To:</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From:</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Re:</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endParaRPr lang="en-US" sz="1100" baseline="0"/>
        </a:p>
        <a:p>
          <a:r>
            <a:rPr lang="en-US" sz="1100" baseline="0"/>
            <a:t>     </a:t>
          </a:r>
        </a:p>
        <a:p>
          <a:endParaRPr lang="en-US" sz="1100" baseline="0"/>
        </a:p>
        <a:p>
          <a:endParaRPr lang="en-US" sz="1100"/>
        </a:p>
      </xdr:txBody>
    </xdr:sp>
    <xdr:clientData/>
  </xdr:twoCellAnchor>
  <xdr:twoCellAnchor editAs="oneCell">
    <xdr:from>
      <xdr:col>0</xdr:col>
      <xdr:colOff>295275</xdr:colOff>
      <xdr:row>2</xdr:row>
      <xdr:rowOff>104775</xdr:rowOff>
    </xdr:from>
    <xdr:to>
      <xdr:col>3</xdr:col>
      <xdr:colOff>476250</xdr:colOff>
      <xdr:row>5</xdr:row>
      <xdr:rowOff>48256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485775"/>
          <a:ext cx="2466975" cy="5149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omposite">
      <a:majorFont>
        <a:latin typeface="Calibri"/>
        <a:ea typeface=""/>
        <a:cs typeface=""/>
        <a:font script="Jpan" typeface="ＭＳ Ｐゴシック"/>
        <a:font script="Hang" typeface="맑은 고딕"/>
        <a:font script="Hans" typeface="宋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9" tint="-0.249977111117893"/>
    <pageSetUpPr fitToPage="1"/>
  </sheetPr>
  <dimension ref="A1:XFD399"/>
  <sheetViews>
    <sheetView showGridLines="0" tabSelected="1" view="pageBreakPreview" zoomScaleNormal="100" zoomScaleSheetLayoutView="100" workbookViewId="0"/>
  </sheetViews>
  <sheetFormatPr defaultColWidth="8.88671875" defaultRowHeight="15" x14ac:dyDescent="0.25"/>
  <cols>
    <col min="1" max="1" width="14.109375" style="159" customWidth="1"/>
    <col min="2" max="2" width="10.109375" style="6" customWidth="1"/>
    <col min="3" max="3" width="10.44140625" style="147" customWidth="1"/>
    <col min="4" max="4" width="15.6640625" style="4" customWidth="1"/>
    <col min="5" max="5" width="26.109375" style="4" customWidth="1"/>
    <col min="6" max="6" width="12.44140625" style="4" customWidth="1"/>
    <col min="7" max="7" width="8.88671875" style="2"/>
    <col min="8" max="8" width="7.33203125" style="2" bestFit="1" customWidth="1"/>
    <col min="9" max="9" width="17.6640625" style="2" bestFit="1" customWidth="1"/>
    <col min="10" max="10" width="8.88671875" style="2"/>
    <col min="11" max="11" width="32.77734375" style="2" customWidth="1"/>
    <col min="12" max="16384" width="8.88671875" style="2"/>
  </cols>
  <sheetData>
    <row r="1" spans="1:13" ht="15" customHeight="1" x14ac:dyDescent="0.25">
      <c r="B1" s="4"/>
      <c r="D1" s="61"/>
      <c r="E1" s="61"/>
      <c r="F1" s="61"/>
      <c r="G1" s="63"/>
    </row>
    <row r="2" spans="1:13" ht="21" customHeight="1" x14ac:dyDescent="0.35">
      <c r="A2" s="215" t="s">
        <v>2075</v>
      </c>
      <c r="B2" s="215"/>
      <c r="C2" s="215"/>
      <c r="D2" s="215"/>
      <c r="E2" s="215"/>
      <c r="F2" s="215"/>
    </row>
    <row r="3" spans="1:13" ht="15" customHeight="1" x14ac:dyDescent="0.25">
      <c r="A3" s="219"/>
      <c r="B3" s="219"/>
      <c r="C3" s="219"/>
      <c r="D3" s="219"/>
      <c r="E3" s="219"/>
      <c r="F3" s="61"/>
      <c r="H3" s="199"/>
      <c r="I3" s="199"/>
      <c r="J3" s="199"/>
      <c r="K3" s="199"/>
      <c r="L3" s="199"/>
      <c r="M3" s="199"/>
    </row>
    <row r="4" spans="1:13" ht="15" customHeight="1" x14ac:dyDescent="0.25">
      <c r="A4" s="5" t="s">
        <v>68</v>
      </c>
      <c r="D4" s="61"/>
      <c r="E4" s="61"/>
      <c r="F4" s="61"/>
      <c r="H4" s="19"/>
      <c r="I4" s="20"/>
      <c r="J4" s="21"/>
      <c r="K4" s="21"/>
      <c r="L4" s="21"/>
      <c r="M4" s="21"/>
    </row>
    <row r="5" spans="1:13" ht="15" customHeight="1" x14ac:dyDescent="0.25">
      <c r="A5" s="7" t="s">
        <v>69</v>
      </c>
      <c r="D5" s="61"/>
      <c r="E5" s="61"/>
      <c r="F5" s="61"/>
      <c r="H5" s="199"/>
      <c r="I5" s="199"/>
      <c r="J5" s="199"/>
      <c r="K5" s="199"/>
      <c r="L5" s="199"/>
      <c r="M5" s="199"/>
    </row>
    <row r="6" spans="1:13" ht="15" customHeight="1" x14ac:dyDescent="0.25">
      <c r="A6" s="8" t="s">
        <v>70</v>
      </c>
      <c r="D6" s="61"/>
      <c r="E6" s="61"/>
      <c r="F6" s="246" t="s">
        <v>3733</v>
      </c>
      <c r="H6" s="199"/>
      <c r="I6" s="199"/>
      <c r="J6" s="199"/>
      <c r="K6" s="199"/>
      <c r="L6" s="199"/>
      <c r="M6" s="199"/>
    </row>
    <row r="7" spans="1:13" ht="15" customHeight="1" x14ac:dyDescent="0.25">
      <c r="A7" s="226" t="s">
        <v>75</v>
      </c>
      <c r="B7" s="226"/>
      <c r="C7" s="226"/>
      <c r="D7" s="226"/>
      <c r="E7" s="226"/>
      <c r="F7" s="226"/>
    </row>
    <row r="8" spans="1:13" ht="19.5" customHeight="1" x14ac:dyDescent="0.25">
      <c r="A8" s="200" t="s">
        <v>2121</v>
      </c>
      <c r="B8" s="201"/>
      <c r="C8" s="201"/>
      <c r="D8" s="201"/>
      <c r="E8" s="201"/>
      <c r="F8" s="202"/>
    </row>
    <row r="9" spans="1:13" ht="19.5" customHeight="1" x14ac:dyDescent="0.25">
      <c r="A9" s="203"/>
      <c r="B9" s="204"/>
      <c r="C9" s="204"/>
      <c r="D9" s="204"/>
      <c r="E9" s="204"/>
      <c r="F9" s="205"/>
    </row>
    <row r="10" spans="1:13" ht="19.5" customHeight="1" x14ac:dyDescent="0.25">
      <c r="A10" s="203"/>
      <c r="B10" s="204"/>
      <c r="C10" s="204"/>
      <c r="D10" s="204"/>
      <c r="E10" s="204"/>
      <c r="F10" s="205"/>
    </row>
    <row r="11" spans="1:13" ht="19.5" customHeight="1" x14ac:dyDescent="0.25">
      <c r="A11" s="203"/>
      <c r="B11" s="204"/>
      <c r="C11" s="204"/>
      <c r="D11" s="204"/>
      <c r="E11" s="204"/>
      <c r="F11" s="205"/>
    </row>
    <row r="12" spans="1:13" ht="19.5" customHeight="1" x14ac:dyDescent="0.25">
      <c r="A12" s="206"/>
      <c r="B12" s="207"/>
      <c r="C12" s="207"/>
      <c r="D12" s="207"/>
      <c r="E12" s="207"/>
      <c r="F12" s="208"/>
    </row>
    <row r="13" spans="1:13" ht="15" customHeight="1" x14ac:dyDescent="0.25">
      <c r="A13" s="160"/>
      <c r="B13" s="75"/>
      <c r="C13" s="75"/>
      <c r="D13" s="75"/>
      <c r="E13" s="75"/>
      <c r="F13" s="76"/>
    </row>
    <row r="14" spans="1:13" ht="16.5" customHeight="1" x14ac:dyDescent="0.25">
      <c r="A14" s="81" t="s">
        <v>2073</v>
      </c>
      <c r="B14" s="67"/>
      <c r="C14" s="148"/>
      <c r="D14" s="83" t="s">
        <v>63</v>
      </c>
      <c r="E14" s="220"/>
      <c r="F14" s="77"/>
      <c r="G14" s="64"/>
      <c r="K14" s="9"/>
    </row>
    <row r="15" spans="1:13" ht="16.5" customHeight="1" x14ac:dyDescent="0.25">
      <c r="A15" s="82" t="s">
        <v>2067</v>
      </c>
      <c r="B15" s="225"/>
      <c r="C15" s="225"/>
      <c r="D15" s="71"/>
      <c r="E15" s="220"/>
      <c r="F15" s="77"/>
      <c r="G15" s="64"/>
      <c r="K15" s="9"/>
    </row>
    <row r="16" spans="1:13" ht="16.5" customHeight="1" x14ac:dyDescent="0.25">
      <c r="A16" s="82" t="s">
        <v>2074</v>
      </c>
      <c r="B16" s="216"/>
      <c r="C16" s="217"/>
      <c r="D16" s="71"/>
      <c r="E16" s="72"/>
      <c r="F16" s="77"/>
      <c r="G16" s="64"/>
      <c r="K16" s="9"/>
    </row>
    <row r="17" spans="1:11" ht="16.5" customHeight="1" x14ac:dyDescent="0.25">
      <c r="A17" s="81" t="s">
        <v>62</v>
      </c>
      <c r="B17" s="225"/>
      <c r="C17" s="225"/>
      <c r="D17" s="225"/>
      <c r="E17" s="225"/>
      <c r="F17" s="77"/>
      <c r="G17" s="64"/>
      <c r="K17" s="9"/>
    </row>
    <row r="18" spans="1:11" ht="16.5" customHeight="1" x14ac:dyDescent="0.25">
      <c r="A18" s="161"/>
      <c r="B18" s="73"/>
      <c r="C18" s="149"/>
      <c r="D18" s="73"/>
      <c r="E18" s="73"/>
      <c r="F18" s="78"/>
      <c r="G18" s="64"/>
      <c r="K18" s="9"/>
    </row>
    <row r="19" spans="1:11" ht="16.5" customHeight="1" x14ac:dyDescent="0.25">
      <c r="A19" s="221" t="s">
        <v>2068</v>
      </c>
      <c r="B19" s="222"/>
      <c r="C19" s="149"/>
      <c r="D19" s="73"/>
      <c r="E19" s="73"/>
      <c r="F19" s="78"/>
      <c r="K19" s="66"/>
    </row>
    <row r="20" spans="1:11" ht="16.5" customHeight="1" x14ac:dyDescent="0.25">
      <c r="A20" s="79" t="s">
        <v>2069</v>
      </c>
      <c r="B20" s="225"/>
      <c r="C20" s="225"/>
      <c r="D20" s="225"/>
      <c r="E20" s="71"/>
      <c r="F20" s="77"/>
      <c r="K20" s="9"/>
    </row>
    <row r="21" spans="1:11" ht="16.5" customHeight="1" x14ac:dyDescent="0.25">
      <c r="A21" s="79" t="s">
        <v>2070</v>
      </c>
      <c r="B21" s="225"/>
      <c r="C21" s="225"/>
      <c r="D21" s="225"/>
      <c r="E21" s="71"/>
      <c r="F21" s="77"/>
      <c r="K21" s="9"/>
    </row>
    <row r="22" spans="1:11" ht="16.5" customHeight="1" x14ac:dyDescent="0.25">
      <c r="A22" s="79" t="s">
        <v>2119</v>
      </c>
      <c r="B22" s="225"/>
      <c r="C22" s="225"/>
      <c r="D22" s="225"/>
      <c r="E22" s="71"/>
      <c r="F22" s="77"/>
      <c r="K22" s="9"/>
    </row>
    <row r="23" spans="1:11" ht="16.5" customHeight="1" x14ac:dyDescent="0.25">
      <c r="A23" s="79" t="s">
        <v>2118</v>
      </c>
      <c r="B23" s="225"/>
      <c r="C23" s="225"/>
      <c r="D23" s="225"/>
      <c r="E23" s="71"/>
      <c r="F23" s="77"/>
      <c r="K23" s="9"/>
    </row>
    <row r="24" spans="1:11" ht="16.5" customHeight="1" x14ac:dyDescent="0.25">
      <c r="A24" s="79" t="s">
        <v>64</v>
      </c>
      <c r="B24" s="227"/>
      <c r="C24" s="227"/>
      <c r="D24" s="71"/>
      <c r="E24" s="71"/>
      <c r="F24" s="77"/>
      <c r="K24" s="9"/>
    </row>
    <row r="25" spans="1:11" ht="16.5" customHeight="1" x14ac:dyDescent="0.25">
      <c r="A25" s="79" t="s">
        <v>2071</v>
      </c>
      <c r="B25" s="68"/>
      <c r="C25" s="150"/>
      <c r="D25" s="71"/>
      <c r="E25" s="71"/>
      <c r="F25" s="77"/>
      <c r="K25" s="9"/>
    </row>
    <row r="26" spans="1:11" ht="16.5" customHeight="1" x14ac:dyDescent="0.25">
      <c r="A26" s="79" t="s">
        <v>2072</v>
      </c>
      <c r="B26" s="69"/>
      <c r="C26" s="74"/>
      <c r="D26" s="71"/>
      <c r="E26" s="71"/>
      <c r="F26" s="77"/>
      <c r="K26" s="9"/>
    </row>
    <row r="27" spans="1:11" ht="21" customHeight="1" x14ac:dyDescent="0.25">
      <c r="A27" s="223"/>
      <c r="B27" s="224"/>
      <c r="C27" s="74"/>
      <c r="D27" s="71"/>
      <c r="E27" s="71"/>
      <c r="F27" s="77"/>
      <c r="K27" s="9"/>
    </row>
    <row r="28" spans="1:11" ht="16.5" customHeight="1" x14ac:dyDescent="0.25">
      <c r="A28" s="80" t="s">
        <v>66</v>
      </c>
      <c r="B28" s="70"/>
      <c r="C28" s="74"/>
      <c r="D28" s="74"/>
      <c r="E28" s="74"/>
      <c r="F28" s="77"/>
      <c r="K28" s="9"/>
    </row>
    <row r="29" spans="1:11" ht="16.5" customHeight="1" x14ac:dyDescent="0.25">
      <c r="A29" s="80" t="s">
        <v>65</v>
      </c>
      <c r="B29" s="218"/>
      <c r="C29" s="218"/>
      <c r="D29" s="218"/>
      <c r="E29" s="218"/>
      <c r="F29" s="78"/>
      <c r="K29" s="9"/>
    </row>
    <row r="30" spans="1:11" ht="33.75" customHeight="1" x14ac:dyDescent="0.25">
      <c r="A30" s="80" t="s">
        <v>67</v>
      </c>
      <c r="B30" s="209"/>
      <c r="C30" s="210"/>
      <c r="D30" s="210"/>
      <c r="E30" s="211"/>
      <c r="F30" s="77"/>
      <c r="K30" s="9"/>
    </row>
    <row r="31" spans="1:11" ht="15" customHeight="1" x14ac:dyDescent="0.25">
      <c r="A31" s="162"/>
      <c r="B31" s="71"/>
      <c r="C31" s="74"/>
      <c r="D31" s="71"/>
      <c r="E31" s="71"/>
      <c r="F31" s="71"/>
      <c r="H31" s="65"/>
      <c r="K31" s="9"/>
    </row>
    <row r="32" spans="1:11" ht="16.5" customHeight="1" x14ac:dyDescent="0.25">
      <c r="A32" s="212" t="s">
        <v>3166</v>
      </c>
      <c r="B32" s="212"/>
      <c r="C32" s="212"/>
      <c r="D32" s="212"/>
      <c r="E32" s="212"/>
      <c r="F32" s="212"/>
    </row>
    <row r="33" spans="1:6" x14ac:dyDescent="0.25">
      <c r="A33" s="163" t="s">
        <v>0</v>
      </c>
      <c r="B33" s="10" t="s">
        <v>1</v>
      </c>
      <c r="C33" s="151" t="s">
        <v>2</v>
      </c>
      <c r="D33" s="10" t="s">
        <v>3</v>
      </c>
      <c r="E33" s="10"/>
      <c r="F33" s="10" t="s">
        <v>4</v>
      </c>
    </row>
    <row r="34" spans="1:6" ht="15" customHeight="1" x14ac:dyDescent="0.25">
      <c r="A34" s="164"/>
      <c r="B34" s="12">
        <v>400100027</v>
      </c>
      <c r="C34" s="142" t="s">
        <v>5</v>
      </c>
      <c r="D34" s="213" t="s">
        <v>2673</v>
      </c>
      <c r="E34" s="213"/>
      <c r="F34" s="12">
        <v>25</v>
      </c>
    </row>
    <row r="35" spans="1:6" ht="15" customHeight="1" x14ac:dyDescent="0.25">
      <c r="A35" s="164"/>
      <c r="B35" s="12">
        <v>400100041</v>
      </c>
      <c r="C35" s="142" t="s">
        <v>6</v>
      </c>
      <c r="D35" s="188" t="s">
        <v>2769</v>
      </c>
      <c r="E35" s="188"/>
      <c r="F35" s="12">
        <v>25</v>
      </c>
    </row>
    <row r="36" spans="1:6" ht="15" customHeight="1" x14ac:dyDescent="0.25">
      <c r="A36" s="164"/>
      <c r="B36" s="27">
        <v>400100044</v>
      </c>
      <c r="C36" s="143" t="s">
        <v>2661</v>
      </c>
      <c r="D36" s="191" t="s">
        <v>2662</v>
      </c>
      <c r="E36" s="191"/>
      <c r="F36" s="27">
        <v>25</v>
      </c>
    </row>
    <row r="37" spans="1:6" ht="15" customHeight="1" x14ac:dyDescent="0.25">
      <c r="A37" s="164"/>
      <c r="B37" s="106">
        <v>410601450</v>
      </c>
      <c r="C37" s="152" t="s">
        <v>2085</v>
      </c>
      <c r="D37" s="214" t="s">
        <v>2770</v>
      </c>
      <c r="E37" s="214"/>
      <c r="F37" s="27">
        <v>25</v>
      </c>
    </row>
    <row r="38" spans="1:6" ht="16.5" customHeight="1" x14ac:dyDescent="0.25">
      <c r="A38" s="226" t="s">
        <v>2895</v>
      </c>
      <c r="B38" s="226"/>
      <c r="C38" s="226"/>
      <c r="D38" s="226"/>
      <c r="E38" s="226"/>
      <c r="F38" s="226"/>
    </row>
    <row r="39" spans="1:6" ht="16.5" customHeight="1" x14ac:dyDescent="0.25">
      <c r="A39" s="195" t="s">
        <v>2898</v>
      </c>
      <c r="B39" s="195"/>
      <c r="C39" s="195"/>
      <c r="D39" s="195"/>
      <c r="E39" s="195"/>
      <c r="F39" s="195"/>
    </row>
    <row r="40" spans="1:6" ht="15" customHeight="1" x14ac:dyDescent="0.25">
      <c r="A40" s="157" t="s">
        <v>2897</v>
      </c>
      <c r="B40" s="27"/>
      <c r="C40" s="143"/>
      <c r="D40" s="191" t="s">
        <v>2896</v>
      </c>
      <c r="E40" s="191"/>
    </row>
    <row r="41" spans="1:6" ht="15" customHeight="1" x14ac:dyDescent="0.25">
      <c r="A41" s="212" t="s">
        <v>3165</v>
      </c>
      <c r="B41" s="212"/>
      <c r="C41" s="212"/>
      <c r="D41" s="212"/>
      <c r="E41" s="212"/>
      <c r="F41" s="212"/>
    </row>
    <row r="42" spans="1:6" ht="15" customHeight="1" x14ac:dyDescent="0.25">
      <c r="A42" s="164"/>
      <c r="B42" s="12">
        <v>400100075</v>
      </c>
      <c r="C42" s="142" t="s">
        <v>7</v>
      </c>
      <c r="D42" s="188" t="s">
        <v>2771</v>
      </c>
      <c r="E42" s="188"/>
      <c r="F42" s="12">
        <v>25</v>
      </c>
    </row>
    <row r="43" spans="1:6" ht="15" customHeight="1" x14ac:dyDescent="0.25">
      <c r="A43" s="164"/>
      <c r="B43" s="27">
        <v>400100116</v>
      </c>
      <c r="C43" s="143" t="s">
        <v>8</v>
      </c>
      <c r="D43" s="191" t="s">
        <v>2772</v>
      </c>
      <c r="E43" s="191"/>
      <c r="F43" s="27">
        <v>25</v>
      </c>
    </row>
    <row r="44" spans="1:6" ht="15" customHeight="1" x14ac:dyDescent="0.25">
      <c r="A44" s="164"/>
      <c r="B44" s="12">
        <v>400100139</v>
      </c>
      <c r="C44" s="142" t="s">
        <v>13</v>
      </c>
      <c r="D44" s="188" t="s">
        <v>2736</v>
      </c>
      <c r="E44" s="188"/>
      <c r="F44" s="12">
        <v>25</v>
      </c>
    </row>
    <row r="45" spans="1:6" ht="15" customHeight="1" x14ac:dyDescent="0.25">
      <c r="A45" s="164"/>
      <c r="B45" s="12">
        <v>400100148</v>
      </c>
      <c r="C45" s="142" t="s">
        <v>16</v>
      </c>
      <c r="D45" s="188" t="s">
        <v>2737</v>
      </c>
      <c r="E45" s="188"/>
      <c r="F45" s="12">
        <v>25</v>
      </c>
    </row>
    <row r="46" spans="1:6" ht="15" customHeight="1" x14ac:dyDescent="0.25">
      <c r="A46" s="164"/>
      <c r="B46" s="12">
        <v>410601277</v>
      </c>
      <c r="C46" s="142" t="s">
        <v>2931</v>
      </c>
      <c r="D46" s="213" t="s">
        <v>2929</v>
      </c>
      <c r="E46" s="213"/>
      <c r="F46" s="12">
        <v>25</v>
      </c>
    </row>
    <row r="47" spans="1:6" ht="15" customHeight="1" x14ac:dyDescent="0.25">
      <c r="A47" s="164"/>
      <c r="B47" s="12">
        <v>410601380</v>
      </c>
      <c r="C47" s="145" t="s">
        <v>3450</v>
      </c>
      <c r="D47" s="213" t="s">
        <v>3451</v>
      </c>
      <c r="E47" s="213"/>
      <c r="F47" s="12">
        <v>25</v>
      </c>
    </row>
    <row r="48" spans="1:6" ht="15" customHeight="1" x14ac:dyDescent="0.25">
      <c r="A48" s="164"/>
      <c r="B48" s="12">
        <v>410601235</v>
      </c>
      <c r="C48" s="142" t="s">
        <v>2674</v>
      </c>
      <c r="D48" s="188" t="s">
        <v>2738</v>
      </c>
      <c r="E48" s="188"/>
      <c r="F48" s="12">
        <v>25</v>
      </c>
    </row>
    <row r="49" spans="1:7" x14ac:dyDescent="0.25">
      <c r="A49" s="164"/>
      <c r="B49" s="12">
        <v>400100196</v>
      </c>
      <c r="C49" s="142" t="s">
        <v>374</v>
      </c>
      <c r="D49" s="188" t="s">
        <v>2779</v>
      </c>
      <c r="E49" s="188"/>
      <c r="F49" s="12">
        <v>25</v>
      </c>
      <c r="G49" s="63"/>
    </row>
    <row r="50" spans="1:7" ht="15" customHeight="1" x14ac:dyDescent="0.25">
      <c r="A50" s="164"/>
      <c r="B50" s="12">
        <v>400100203</v>
      </c>
      <c r="C50" s="142" t="s">
        <v>363</v>
      </c>
      <c r="D50" s="188" t="s">
        <v>2780</v>
      </c>
      <c r="E50" s="188"/>
      <c r="F50" s="12">
        <v>25</v>
      </c>
    </row>
    <row r="51" spans="1:7" ht="15" customHeight="1" x14ac:dyDescent="0.25">
      <c r="A51" s="164"/>
      <c r="B51" s="12">
        <v>410601205</v>
      </c>
      <c r="C51" s="142" t="s">
        <v>2933</v>
      </c>
      <c r="D51" s="188" t="s">
        <v>3530</v>
      </c>
      <c r="E51" s="188"/>
      <c r="F51" s="12">
        <v>25</v>
      </c>
    </row>
    <row r="52" spans="1:7" ht="15" customHeight="1" x14ac:dyDescent="0.25">
      <c r="A52" s="164"/>
      <c r="B52" s="12">
        <v>410601207</v>
      </c>
      <c r="C52" s="142" t="s">
        <v>2939</v>
      </c>
      <c r="D52" s="188" t="s">
        <v>3531</v>
      </c>
      <c r="E52" s="188"/>
      <c r="F52" s="12">
        <v>25</v>
      </c>
    </row>
    <row r="53" spans="1:7" ht="15" customHeight="1" x14ac:dyDescent="0.25">
      <c r="A53" s="164"/>
      <c r="B53" s="11">
        <v>410601206</v>
      </c>
      <c r="C53" s="153" t="s">
        <v>2079</v>
      </c>
      <c r="D53" s="213" t="s">
        <v>2785</v>
      </c>
      <c r="E53" s="213"/>
      <c r="F53" s="11">
        <v>25</v>
      </c>
    </row>
    <row r="54" spans="1:7" ht="15" customHeight="1" x14ac:dyDescent="0.25">
      <c r="A54" s="164"/>
      <c r="B54" s="12">
        <v>410601461</v>
      </c>
      <c r="C54" s="142" t="s">
        <v>3180</v>
      </c>
      <c r="D54" s="188" t="s">
        <v>3532</v>
      </c>
      <c r="E54" s="188"/>
      <c r="F54" s="12">
        <v>25</v>
      </c>
    </row>
    <row r="55" spans="1:7" ht="15" customHeight="1" x14ac:dyDescent="0.25">
      <c r="A55" s="164"/>
      <c r="B55" s="28">
        <v>410601239</v>
      </c>
      <c r="C55" s="154" t="s">
        <v>2969</v>
      </c>
      <c r="D55" s="192" t="s">
        <v>2970</v>
      </c>
      <c r="E55" s="192"/>
      <c r="F55" s="12">
        <v>25</v>
      </c>
    </row>
    <row r="56" spans="1:7" ht="15" customHeight="1" x14ac:dyDescent="0.25">
      <c r="A56" s="164"/>
      <c r="B56" s="12">
        <v>400100204</v>
      </c>
      <c r="C56" s="142" t="s">
        <v>384</v>
      </c>
      <c r="D56" s="188" t="s">
        <v>2781</v>
      </c>
      <c r="E56" s="188"/>
      <c r="F56" s="12">
        <v>25</v>
      </c>
    </row>
    <row r="57" spans="1:7" ht="15" customHeight="1" x14ac:dyDescent="0.25">
      <c r="A57" s="164"/>
      <c r="B57" s="12">
        <v>400100193</v>
      </c>
      <c r="C57" s="142" t="s">
        <v>376</v>
      </c>
      <c r="D57" s="188" t="s">
        <v>2776</v>
      </c>
      <c r="E57" s="188"/>
      <c r="F57" s="12">
        <v>25</v>
      </c>
    </row>
    <row r="58" spans="1:7" ht="15" customHeight="1" x14ac:dyDescent="0.25">
      <c r="A58" s="164"/>
      <c r="B58" s="12">
        <v>410601225</v>
      </c>
      <c r="C58" s="142" t="s">
        <v>3101</v>
      </c>
      <c r="D58" s="188" t="s">
        <v>3102</v>
      </c>
      <c r="E58" s="188"/>
      <c r="F58" s="12">
        <v>25</v>
      </c>
    </row>
    <row r="59" spans="1:7" ht="15" customHeight="1" x14ac:dyDescent="0.25">
      <c r="A59" s="164"/>
      <c r="B59" s="12">
        <v>400100123</v>
      </c>
      <c r="C59" s="142" t="s">
        <v>10</v>
      </c>
      <c r="D59" s="188" t="s">
        <v>2773</v>
      </c>
      <c r="E59" s="188"/>
      <c r="F59" s="12">
        <v>25</v>
      </c>
    </row>
    <row r="60" spans="1:7" ht="15" customHeight="1" x14ac:dyDescent="0.25">
      <c r="A60" s="164"/>
      <c r="B60" s="12">
        <v>400100212</v>
      </c>
      <c r="C60" s="142" t="s">
        <v>388</v>
      </c>
      <c r="D60" s="188" t="s">
        <v>2782</v>
      </c>
      <c r="E60" s="188"/>
      <c r="F60" s="12">
        <v>25</v>
      </c>
      <c r="G60" s="63"/>
    </row>
    <row r="61" spans="1:7" x14ac:dyDescent="0.25">
      <c r="A61" s="164"/>
      <c r="B61" s="12">
        <v>400100194</v>
      </c>
      <c r="C61" s="142" t="s">
        <v>373</v>
      </c>
      <c r="D61" s="188" t="s">
        <v>2777</v>
      </c>
      <c r="E61" s="188"/>
      <c r="F61" s="12">
        <v>25</v>
      </c>
      <c r="G61" s="63"/>
    </row>
    <row r="62" spans="1:7" x14ac:dyDescent="0.25">
      <c r="A62" s="164"/>
      <c r="B62" s="27">
        <v>400100195</v>
      </c>
      <c r="C62" s="143" t="s">
        <v>368</v>
      </c>
      <c r="D62" s="191" t="s">
        <v>2778</v>
      </c>
      <c r="E62" s="191"/>
      <c r="F62" s="27">
        <v>25</v>
      </c>
      <c r="G62" s="63"/>
    </row>
    <row r="63" spans="1:7" x14ac:dyDescent="0.25">
      <c r="A63" s="164"/>
      <c r="B63" s="12">
        <v>400100200</v>
      </c>
      <c r="C63" s="142" t="s">
        <v>364</v>
      </c>
      <c r="D63" s="188" t="s">
        <v>3533</v>
      </c>
      <c r="E63" s="188"/>
      <c r="F63" s="12">
        <v>25</v>
      </c>
      <c r="G63" s="63"/>
    </row>
    <row r="64" spans="1:7" ht="15" customHeight="1" x14ac:dyDescent="0.25">
      <c r="A64" s="164"/>
      <c r="B64" s="12">
        <v>400100192</v>
      </c>
      <c r="C64" s="142" t="s">
        <v>399</v>
      </c>
      <c r="D64" s="188" t="s">
        <v>2775</v>
      </c>
      <c r="E64" s="188"/>
      <c r="F64" s="12">
        <v>25</v>
      </c>
    </row>
    <row r="65" spans="1:7" ht="15" customHeight="1" x14ac:dyDescent="0.25">
      <c r="A65" s="164"/>
      <c r="B65" s="12">
        <v>400500070</v>
      </c>
      <c r="C65" s="142" t="s">
        <v>2076</v>
      </c>
      <c r="D65" s="188" t="s">
        <v>2830</v>
      </c>
      <c r="E65" s="188"/>
      <c r="F65" s="12">
        <v>25</v>
      </c>
    </row>
    <row r="66" spans="1:7" x14ac:dyDescent="0.25">
      <c r="A66" s="164"/>
      <c r="B66" s="12">
        <v>400100202</v>
      </c>
      <c r="C66" s="142" t="s">
        <v>362</v>
      </c>
      <c r="D66" s="188" t="s">
        <v>3193</v>
      </c>
      <c r="E66" s="188"/>
      <c r="F66" s="12">
        <v>25</v>
      </c>
      <c r="G66" s="63"/>
    </row>
    <row r="67" spans="1:7" ht="15" customHeight="1" x14ac:dyDescent="0.25">
      <c r="A67" s="164"/>
      <c r="B67" s="12">
        <v>400100222</v>
      </c>
      <c r="C67" s="142" t="s">
        <v>397</v>
      </c>
      <c r="D67" s="188" t="s">
        <v>2783</v>
      </c>
      <c r="E67" s="188"/>
      <c r="F67" s="12">
        <v>25</v>
      </c>
    </row>
    <row r="68" spans="1:7" ht="15" customHeight="1" x14ac:dyDescent="0.25">
      <c r="A68" s="164"/>
      <c r="B68" s="12">
        <v>400100223</v>
      </c>
      <c r="C68" s="142" t="s">
        <v>398</v>
      </c>
      <c r="D68" s="188" t="s">
        <v>2784</v>
      </c>
      <c r="E68" s="188"/>
      <c r="F68" s="12">
        <v>25</v>
      </c>
    </row>
    <row r="69" spans="1:7" x14ac:dyDescent="0.25">
      <c r="A69" s="164"/>
      <c r="B69" s="12">
        <v>400100197</v>
      </c>
      <c r="C69" s="142" t="s">
        <v>375</v>
      </c>
      <c r="D69" s="188" t="s">
        <v>3600</v>
      </c>
      <c r="E69" s="188"/>
      <c r="F69" s="12">
        <v>25</v>
      </c>
      <c r="G69" s="63"/>
    </row>
    <row r="70" spans="1:7" ht="15" customHeight="1" x14ac:dyDescent="0.25">
      <c r="A70" s="164"/>
      <c r="B70" s="12">
        <v>410601275</v>
      </c>
      <c r="C70" s="142" t="s">
        <v>2866</v>
      </c>
      <c r="D70" s="188" t="s">
        <v>2867</v>
      </c>
      <c r="E70" s="188"/>
      <c r="F70" s="12">
        <v>25</v>
      </c>
      <c r="G70" s="63"/>
    </row>
    <row r="71" spans="1:7" ht="15" customHeight="1" x14ac:dyDescent="0.25">
      <c r="A71" s="164"/>
      <c r="B71" s="12">
        <v>410601257</v>
      </c>
      <c r="C71" s="174" t="s">
        <v>3559</v>
      </c>
      <c r="D71" s="188" t="s">
        <v>3560</v>
      </c>
      <c r="E71" s="188"/>
      <c r="F71" s="12">
        <v>25</v>
      </c>
      <c r="G71" s="63"/>
    </row>
    <row r="72" spans="1:7" ht="15" customHeight="1" x14ac:dyDescent="0.25">
      <c r="A72" s="164"/>
      <c r="B72" s="12">
        <v>410601259</v>
      </c>
      <c r="C72" s="142" t="s">
        <v>3171</v>
      </c>
      <c r="D72" s="188" t="s">
        <v>3172</v>
      </c>
      <c r="E72" s="188"/>
      <c r="F72" s="12">
        <v>25</v>
      </c>
      <c r="G72" s="63"/>
    </row>
    <row r="73" spans="1:7" x14ac:dyDescent="0.25">
      <c r="A73" s="164"/>
      <c r="B73" s="12">
        <v>400100183</v>
      </c>
      <c r="C73" s="142" t="s">
        <v>365</v>
      </c>
      <c r="D73" s="188" t="s">
        <v>2774</v>
      </c>
      <c r="E73" s="188"/>
      <c r="F73" s="12">
        <v>25</v>
      </c>
    </row>
    <row r="74" spans="1:7" ht="15" customHeight="1" x14ac:dyDescent="0.25">
      <c r="A74" s="164"/>
      <c r="B74" s="12">
        <v>410601261</v>
      </c>
      <c r="C74" s="142" t="s">
        <v>2082</v>
      </c>
      <c r="D74" s="188" t="s">
        <v>2786</v>
      </c>
      <c r="E74" s="188"/>
      <c r="F74" s="12">
        <v>25</v>
      </c>
    </row>
    <row r="75" spans="1:7" ht="15" customHeight="1" x14ac:dyDescent="0.25">
      <c r="A75" s="164"/>
      <c r="B75" s="12">
        <v>410601280</v>
      </c>
      <c r="C75" s="142" t="s">
        <v>3445</v>
      </c>
      <c r="D75" s="188" t="s">
        <v>3446</v>
      </c>
      <c r="E75" s="188"/>
      <c r="F75" s="12">
        <v>25</v>
      </c>
    </row>
    <row r="76" spans="1:7" ht="15" customHeight="1" x14ac:dyDescent="0.25">
      <c r="A76" s="164"/>
      <c r="B76" s="12">
        <v>410601281</v>
      </c>
      <c r="C76" s="142" t="s">
        <v>2855</v>
      </c>
      <c r="D76" s="188" t="s">
        <v>3447</v>
      </c>
      <c r="E76" s="188"/>
      <c r="F76" s="12">
        <v>25</v>
      </c>
    </row>
    <row r="77" spans="1:7" ht="15" customHeight="1" x14ac:dyDescent="0.25">
      <c r="A77" s="164"/>
      <c r="B77" s="12">
        <v>410601282</v>
      </c>
      <c r="C77" s="142" t="s">
        <v>3448</v>
      </c>
      <c r="D77" s="188" t="s">
        <v>3534</v>
      </c>
      <c r="E77" s="188"/>
      <c r="F77" s="12">
        <v>25</v>
      </c>
    </row>
    <row r="78" spans="1:7" ht="15" customHeight="1" x14ac:dyDescent="0.25">
      <c r="A78" s="164"/>
      <c r="B78" s="12">
        <v>410601480</v>
      </c>
      <c r="C78" s="142" t="s">
        <v>3090</v>
      </c>
      <c r="D78" s="188" t="s">
        <v>3091</v>
      </c>
      <c r="E78" s="188"/>
      <c r="F78" s="12">
        <v>25</v>
      </c>
    </row>
    <row r="79" spans="1:7" ht="15" customHeight="1" x14ac:dyDescent="0.25">
      <c r="A79" s="212" t="s">
        <v>3164</v>
      </c>
      <c r="B79" s="212"/>
      <c r="C79" s="212"/>
      <c r="D79" s="212"/>
      <c r="E79" s="212"/>
      <c r="F79" s="212"/>
    </row>
    <row r="80" spans="1:7" ht="15" customHeight="1" x14ac:dyDescent="0.25">
      <c r="A80" s="164"/>
      <c r="B80" s="12">
        <v>400100098</v>
      </c>
      <c r="C80" s="142" t="s">
        <v>11</v>
      </c>
      <c r="D80" s="188" t="s">
        <v>12</v>
      </c>
      <c r="E80" s="188"/>
      <c r="F80" s="12">
        <v>25</v>
      </c>
    </row>
    <row r="81" spans="1:6" ht="15" customHeight="1" x14ac:dyDescent="0.25">
      <c r="A81" s="164"/>
      <c r="B81" s="12">
        <v>400100034</v>
      </c>
      <c r="C81" s="142" t="s">
        <v>34</v>
      </c>
      <c r="D81" s="188" t="s">
        <v>3535</v>
      </c>
      <c r="E81" s="188"/>
      <c r="F81" s="12">
        <v>25</v>
      </c>
    </row>
    <row r="82" spans="1:6" ht="15" customHeight="1" x14ac:dyDescent="0.25">
      <c r="A82" s="164"/>
      <c r="B82" s="12">
        <v>400100033</v>
      </c>
      <c r="C82" s="142" t="s">
        <v>35</v>
      </c>
      <c r="D82" s="188" t="s">
        <v>386</v>
      </c>
      <c r="E82" s="188"/>
      <c r="F82" s="12">
        <v>25</v>
      </c>
    </row>
    <row r="83" spans="1:6" ht="15" customHeight="1" x14ac:dyDescent="0.25">
      <c r="A83" s="164"/>
      <c r="B83" s="12">
        <v>400100038</v>
      </c>
      <c r="C83" s="142" t="s">
        <v>30</v>
      </c>
      <c r="D83" s="188" t="s">
        <v>366</v>
      </c>
      <c r="E83" s="188"/>
      <c r="F83" s="12">
        <v>25</v>
      </c>
    </row>
    <row r="84" spans="1:6" ht="15" customHeight="1" x14ac:dyDescent="0.25">
      <c r="A84" s="164"/>
      <c r="B84" s="12">
        <v>400100086</v>
      </c>
      <c r="C84" s="142" t="s">
        <v>344</v>
      </c>
      <c r="D84" s="188" t="s">
        <v>2787</v>
      </c>
      <c r="E84" s="188"/>
      <c r="F84" s="12">
        <v>25</v>
      </c>
    </row>
    <row r="85" spans="1:6" ht="15" customHeight="1" x14ac:dyDescent="0.25">
      <c r="A85" s="164"/>
      <c r="B85" s="12">
        <v>400100036</v>
      </c>
      <c r="C85" s="142" t="s">
        <v>33</v>
      </c>
      <c r="D85" s="188" t="s">
        <v>367</v>
      </c>
      <c r="E85" s="188"/>
      <c r="F85" s="12">
        <v>25</v>
      </c>
    </row>
    <row r="86" spans="1:6" ht="15" customHeight="1" x14ac:dyDescent="0.25">
      <c r="A86" s="164"/>
      <c r="B86" s="12">
        <v>400100129</v>
      </c>
      <c r="C86" s="142" t="s">
        <v>14</v>
      </c>
      <c r="D86" s="188" t="s">
        <v>385</v>
      </c>
      <c r="E86" s="188"/>
      <c r="F86" s="12">
        <v>25</v>
      </c>
    </row>
    <row r="87" spans="1:6" ht="15" customHeight="1" x14ac:dyDescent="0.25">
      <c r="A87" s="164"/>
      <c r="B87" s="12">
        <v>400100114</v>
      </c>
      <c r="C87" s="142" t="s">
        <v>15</v>
      </c>
      <c r="D87" s="188" t="s">
        <v>2788</v>
      </c>
      <c r="E87" s="188"/>
      <c r="F87" s="12">
        <v>25</v>
      </c>
    </row>
    <row r="88" spans="1:6" ht="15" customHeight="1" x14ac:dyDescent="0.25">
      <c r="A88" s="164"/>
      <c r="B88" s="12">
        <v>400100216</v>
      </c>
      <c r="C88" s="142" t="s">
        <v>400</v>
      </c>
      <c r="D88" s="188" t="s">
        <v>2659</v>
      </c>
      <c r="E88" s="188"/>
      <c r="F88" s="12">
        <v>25</v>
      </c>
    </row>
    <row r="89" spans="1:6" ht="15" customHeight="1" x14ac:dyDescent="0.25">
      <c r="A89" s="164"/>
      <c r="B89" s="12">
        <v>400100224</v>
      </c>
      <c r="C89" s="142" t="s">
        <v>391</v>
      </c>
      <c r="D89" s="188" t="s">
        <v>2660</v>
      </c>
      <c r="E89" s="188"/>
      <c r="F89" s="12">
        <v>25</v>
      </c>
    </row>
    <row r="90" spans="1:6" ht="15" customHeight="1" x14ac:dyDescent="0.25">
      <c r="A90" s="164"/>
      <c r="B90" s="12">
        <v>410601310</v>
      </c>
      <c r="C90" s="142" t="s">
        <v>2643</v>
      </c>
      <c r="D90" s="188" t="s">
        <v>2789</v>
      </c>
      <c r="E90" s="188"/>
      <c r="F90" s="12">
        <v>25</v>
      </c>
    </row>
    <row r="91" spans="1:6" ht="15" customHeight="1" x14ac:dyDescent="0.25">
      <c r="A91" s="164"/>
      <c r="B91" s="12">
        <v>410601311</v>
      </c>
      <c r="C91" s="142" t="s">
        <v>2751</v>
      </c>
      <c r="D91" s="188" t="s">
        <v>3097</v>
      </c>
      <c r="E91" s="188"/>
      <c r="F91" s="12">
        <v>25</v>
      </c>
    </row>
    <row r="92" spans="1:6" ht="15" customHeight="1" x14ac:dyDescent="0.25">
      <c r="A92" s="164"/>
      <c r="B92" s="12">
        <v>410601313</v>
      </c>
      <c r="C92" s="142" t="s">
        <v>2968</v>
      </c>
      <c r="D92" s="188" t="s">
        <v>3096</v>
      </c>
      <c r="E92" s="188"/>
      <c r="F92" s="12">
        <v>25</v>
      </c>
    </row>
    <row r="93" spans="1:6" ht="15" customHeight="1" x14ac:dyDescent="0.25">
      <c r="A93" s="164"/>
      <c r="B93" s="12">
        <v>410601321</v>
      </c>
      <c r="C93" s="142" t="s">
        <v>2709</v>
      </c>
      <c r="D93" s="188" t="s">
        <v>2790</v>
      </c>
      <c r="E93" s="188"/>
      <c r="F93" s="12">
        <v>25</v>
      </c>
    </row>
    <row r="94" spans="1:6" ht="15" customHeight="1" x14ac:dyDescent="0.25">
      <c r="A94" s="164"/>
      <c r="B94" s="12">
        <v>410601325</v>
      </c>
      <c r="C94" s="142" t="s">
        <v>2083</v>
      </c>
      <c r="D94" s="188" t="s">
        <v>2791</v>
      </c>
      <c r="E94" s="188"/>
      <c r="F94" s="12">
        <v>25</v>
      </c>
    </row>
    <row r="95" spans="1:6" ht="15" customHeight="1" x14ac:dyDescent="0.25">
      <c r="A95" s="164"/>
      <c r="B95" s="12">
        <v>410601330</v>
      </c>
      <c r="C95" s="142" t="s">
        <v>2945</v>
      </c>
      <c r="D95" s="188" t="s">
        <v>3601</v>
      </c>
      <c r="E95" s="188"/>
      <c r="F95" s="12">
        <v>25</v>
      </c>
    </row>
    <row r="96" spans="1:6" ht="15" customHeight="1" x14ac:dyDescent="0.25">
      <c r="A96" s="164"/>
      <c r="B96" s="12">
        <v>410601340</v>
      </c>
      <c r="C96" s="142" t="s">
        <v>2081</v>
      </c>
      <c r="D96" s="188" t="s">
        <v>2962</v>
      </c>
      <c r="E96" s="188"/>
      <c r="F96" s="12">
        <v>25</v>
      </c>
    </row>
    <row r="97" spans="1:7" ht="15" customHeight="1" x14ac:dyDescent="0.25">
      <c r="A97" s="164"/>
      <c r="B97" s="12">
        <v>410601452</v>
      </c>
      <c r="C97" s="142" t="s">
        <v>2663</v>
      </c>
      <c r="D97" s="213" t="s">
        <v>2666</v>
      </c>
      <c r="E97" s="213"/>
      <c r="F97" s="12">
        <v>25</v>
      </c>
    </row>
    <row r="98" spans="1:7" ht="15" customHeight="1" x14ac:dyDescent="0.25">
      <c r="A98" s="164"/>
      <c r="B98" s="12">
        <v>410601453</v>
      </c>
      <c r="C98" s="142" t="s">
        <v>2664</v>
      </c>
      <c r="D98" s="188" t="s">
        <v>2665</v>
      </c>
      <c r="E98" s="188"/>
      <c r="F98" s="12">
        <v>25</v>
      </c>
    </row>
    <row r="99" spans="1:7" ht="15" customHeight="1" x14ac:dyDescent="0.25">
      <c r="A99" s="164"/>
      <c r="B99" s="12">
        <v>410601454</v>
      </c>
      <c r="C99" s="142" t="s">
        <v>2667</v>
      </c>
      <c r="D99" s="188" t="s">
        <v>2668</v>
      </c>
      <c r="E99" s="188"/>
      <c r="F99" s="12">
        <v>25</v>
      </c>
    </row>
    <row r="100" spans="1:7" ht="15" customHeight="1" x14ac:dyDescent="0.25">
      <c r="A100" s="164"/>
      <c r="B100" s="12">
        <v>410601455</v>
      </c>
      <c r="C100" s="142" t="s">
        <v>2669</v>
      </c>
      <c r="D100" s="188" t="s">
        <v>2670</v>
      </c>
      <c r="E100" s="188"/>
      <c r="F100" s="12">
        <v>25</v>
      </c>
    </row>
    <row r="101" spans="1:7" ht="15" customHeight="1" x14ac:dyDescent="0.25">
      <c r="A101" s="164"/>
      <c r="B101" s="12">
        <v>410601459</v>
      </c>
      <c r="C101" s="142" t="s">
        <v>2978</v>
      </c>
      <c r="D101" s="188" t="s">
        <v>2977</v>
      </c>
      <c r="E101" s="188"/>
      <c r="F101" s="12">
        <v>25</v>
      </c>
    </row>
    <row r="102" spans="1:7" ht="15" customHeight="1" x14ac:dyDescent="0.25">
      <c r="A102" s="164"/>
      <c r="B102" s="27">
        <v>410601456</v>
      </c>
      <c r="C102" s="143" t="s">
        <v>2759</v>
      </c>
      <c r="D102" s="229" t="s">
        <v>2850</v>
      </c>
      <c r="E102" s="229"/>
      <c r="F102" s="27">
        <v>25</v>
      </c>
    </row>
    <row r="103" spans="1:7" ht="15" customHeight="1" x14ac:dyDescent="0.25">
      <c r="A103" s="164"/>
      <c r="B103" s="27">
        <v>410601457</v>
      </c>
      <c r="C103" s="143" t="s">
        <v>2843</v>
      </c>
      <c r="D103" s="191" t="s">
        <v>2851</v>
      </c>
      <c r="E103" s="191"/>
      <c r="F103" s="27">
        <v>25</v>
      </c>
    </row>
    <row r="104" spans="1:7" ht="15" customHeight="1" x14ac:dyDescent="0.25">
      <c r="A104" s="164"/>
      <c r="B104" s="27">
        <v>410601458</v>
      </c>
      <c r="C104" s="143" t="s">
        <v>2760</v>
      </c>
      <c r="D104" s="191" t="s">
        <v>2852</v>
      </c>
      <c r="E104" s="191"/>
      <c r="F104" s="27">
        <v>25</v>
      </c>
    </row>
    <row r="105" spans="1:7" ht="15" customHeight="1" x14ac:dyDescent="0.25">
      <c r="A105" s="164"/>
      <c r="B105" s="27">
        <v>400100103</v>
      </c>
      <c r="C105" s="143" t="s">
        <v>2842</v>
      </c>
      <c r="D105" s="229" t="s">
        <v>2853</v>
      </c>
      <c r="E105" s="229"/>
      <c r="F105" s="27">
        <v>25</v>
      </c>
    </row>
    <row r="106" spans="1:7" ht="15" customHeight="1" x14ac:dyDescent="0.25">
      <c r="A106" s="164"/>
      <c r="B106" s="27">
        <v>410601322</v>
      </c>
      <c r="C106" s="143" t="s">
        <v>2919</v>
      </c>
      <c r="D106" s="191" t="s">
        <v>2854</v>
      </c>
      <c r="E106" s="191"/>
      <c r="F106" s="27">
        <v>25</v>
      </c>
    </row>
    <row r="107" spans="1:7" ht="15" customHeight="1" x14ac:dyDescent="0.25">
      <c r="A107" s="164"/>
      <c r="B107" s="27">
        <v>410601500</v>
      </c>
      <c r="C107" s="143" t="s">
        <v>2965</v>
      </c>
      <c r="D107" s="191" t="s">
        <v>2972</v>
      </c>
      <c r="E107" s="191"/>
      <c r="F107" s="27">
        <v>25</v>
      </c>
    </row>
    <row r="108" spans="1:7" ht="15" customHeight="1" x14ac:dyDescent="0.25">
      <c r="A108" s="212" t="s">
        <v>3163</v>
      </c>
      <c r="B108" s="212"/>
      <c r="C108" s="212"/>
      <c r="D108" s="212"/>
      <c r="E108" s="212"/>
      <c r="F108" s="212"/>
    </row>
    <row r="109" spans="1:7" ht="15" customHeight="1" x14ac:dyDescent="0.25">
      <c r="A109" s="164"/>
      <c r="B109" s="28">
        <v>400200163</v>
      </c>
      <c r="C109" s="154" t="s">
        <v>2720</v>
      </c>
      <c r="D109" s="192" t="s">
        <v>369</v>
      </c>
      <c r="E109" s="192"/>
      <c r="F109" s="12">
        <v>25</v>
      </c>
    </row>
    <row r="110" spans="1:7" ht="15" customHeight="1" x14ac:dyDescent="0.25">
      <c r="A110" s="164"/>
      <c r="B110" s="28">
        <v>400200170</v>
      </c>
      <c r="C110" s="154" t="s">
        <v>2725</v>
      </c>
      <c r="D110" s="192" t="s">
        <v>2831</v>
      </c>
      <c r="E110" s="192"/>
      <c r="F110" s="12">
        <v>25</v>
      </c>
      <c r="G110" s="63"/>
    </row>
    <row r="111" spans="1:7" ht="15" customHeight="1" x14ac:dyDescent="0.25">
      <c r="A111" s="164"/>
      <c r="B111" s="28">
        <v>410701205</v>
      </c>
      <c r="C111" s="154" t="s">
        <v>2934</v>
      </c>
      <c r="D111" s="188" t="s">
        <v>3523</v>
      </c>
      <c r="E111" s="188"/>
      <c r="F111" s="12">
        <v>25</v>
      </c>
      <c r="G111" s="63"/>
    </row>
    <row r="112" spans="1:7" ht="15" customHeight="1" x14ac:dyDescent="0.25">
      <c r="A112" s="164"/>
      <c r="B112" s="28">
        <v>410701207</v>
      </c>
      <c r="C112" s="154" t="s">
        <v>2940</v>
      </c>
      <c r="D112" s="188" t="s">
        <v>3524</v>
      </c>
      <c r="E112" s="188"/>
      <c r="F112" s="12">
        <v>25</v>
      </c>
      <c r="G112" s="63"/>
    </row>
    <row r="113" spans="1:7" ht="15" customHeight="1" x14ac:dyDescent="0.25">
      <c r="A113" s="164"/>
      <c r="B113" s="12">
        <v>410701206</v>
      </c>
      <c r="C113" s="142" t="s">
        <v>2728</v>
      </c>
      <c r="D113" s="188" t="s">
        <v>3525</v>
      </c>
      <c r="E113" s="188"/>
      <c r="F113" s="12">
        <v>25</v>
      </c>
    </row>
    <row r="114" spans="1:7" ht="15" customHeight="1" x14ac:dyDescent="0.25">
      <c r="A114" s="164"/>
      <c r="B114" s="12">
        <v>410701461</v>
      </c>
      <c r="C114" s="142" t="s">
        <v>3181</v>
      </c>
      <c r="D114" s="188" t="s">
        <v>3526</v>
      </c>
      <c r="E114" s="188"/>
      <c r="F114" s="12">
        <v>25</v>
      </c>
    </row>
    <row r="115" spans="1:7" ht="15" customHeight="1" x14ac:dyDescent="0.25">
      <c r="A115" s="164"/>
      <c r="B115" s="12">
        <v>410701239</v>
      </c>
      <c r="C115" s="142" t="s">
        <v>2971</v>
      </c>
      <c r="D115" s="188" t="s">
        <v>3527</v>
      </c>
      <c r="E115" s="188"/>
      <c r="F115" s="12">
        <v>25</v>
      </c>
      <c r="G115" s="63"/>
    </row>
    <row r="116" spans="1:7" ht="15" customHeight="1" x14ac:dyDescent="0.25">
      <c r="A116" s="164"/>
      <c r="B116" s="12">
        <v>400500054</v>
      </c>
      <c r="C116" s="142" t="s">
        <v>2711</v>
      </c>
      <c r="D116" s="188" t="s">
        <v>2740</v>
      </c>
      <c r="E116" s="188"/>
      <c r="F116" s="12">
        <v>25</v>
      </c>
    </row>
    <row r="117" spans="1:7" ht="15" customHeight="1" x14ac:dyDescent="0.25">
      <c r="A117" s="164"/>
      <c r="B117" s="28">
        <v>400200160</v>
      </c>
      <c r="C117" s="154" t="s">
        <v>2717</v>
      </c>
      <c r="D117" s="192" t="s">
        <v>2625</v>
      </c>
      <c r="E117" s="192"/>
      <c r="F117" s="12">
        <v>25</v>
      </c>
    </row>
    <row r="118" spans="1:7" ht="15" customHeight="1" x14ac:dyDescent="0.25">
      <c r="A118" s="164"/>
      <c r="B118" s="28">
        <v>410701225</v>
      </c>
      <c r="C118" s="154" t="s">
        <v>3103</v>
      </c>
      <c r="D118" s="192" t="s">
        <v>3528</v>
      </c>
      <c r="E118" s="192"/>
      <c r="F118" s="12">
        <v>25</v>
      </c>
    </row>
    <row r="119" spans="1:7" ht="15" customHeight="1" x14ac:dyDescent="0.25">
      <c r="A119" s="164"/>
      <c r="B119" s="12">
        <v>400500097</v>
      </c>
      <c r="C119" s="142" t="s">
        <v>2713</v>
      </c>
      <c r="D119" s="188" t="s">
        <v>2647</v>
      </c>
      <c r="E119" s="188"/>
      <c r="F119" s="12">
        <v>25</v>
      </c>
    </row>
    <row r="120" spans="1:7" ht="15" customHeight="1" x14ac:dyDescent="0.25">
      <c r="A120" s="164"/>
      <c r="B120" s="28">
        <v>400200168</v>
      </c>
      <c r="C120" s="154" t="s">
        <v>2724</v>
      </c>
      <c r="D120" s="188" t="s">
        <v>2744</v>
      </c>
      <c r="E120" s="188"/>
      <c r="F120" s="12">
        <v>25</v>
      </c>
      <c r="G120" s="63"/>
    </row>
    <row r="121" spans="1:7" ht="15" customHeight="1" x14ac:dyDescent="0.25">
      <c r="A121" s="164"/>
      <c r="B121" s="28">
        <v>400200125</v>
      </c>
      <c r="C121" s="154" t="s">
        <v>2715</v>
      </c>
      <c r="D121" s="192" t="s">
        <v>2739</v>
      </c>
      <c r="E121" s="192"/>
      <c r="F121" s="12">
        <v>25</v>
      </c>
    </row>
    <row r="122" spans="1:7" ht="15" customHeight="1" x14ac:dyDescent="0.25">
      <c r="A122" s="164"/>
      <c r="B122" s="28">
        <v>400200161</v>
      </c>
      <c r="C122" s="154" t="s">
        <v>2718</v>
      </c>
      <c r="D122" s="192" t="s">
        <v>2748</v>
      </c>
      <c r="E122" s="192"/>
      <c r="F122" s="12">
        <v>25</v>
      </c>
    </row>
    <row r="123" spans="1:7" ht="15" customHeight="1" x14ac:dyDescent="0.25">
      <c r="A123" s="164"/>
      <c r="B123" s="12">
        <v>400200162</v>
      </c>
      <c r="C123" s="142" t="s">
        <v>2719</v>
      </c>
      <c r="D123" s="188" t="s">
        <v>2653</v>
      </c>
      <c r="E123" s="188"/>
      <c r="F123" s="12">
        <v>25</v>
      </c>
    </row>
    <row r="124" spans="1:7" ht="15" customHeight="1" x14ac:dyDescent="0.25">
      <c r="A124" s="164"/>
      <c r="B124" s="12">
        <v>400200167</v>
      </c>
      <c r="C124" s="142" t="s">
        <v>2723</v>
      </c>
      <c r="D124" s="188" t="s">
        <v>2743</v>
      </c>
      <c r="E124" s="188"/>
      <c r="F124" s="12">
        <v>25</v>
      </c>
      <c r="G124" s="63"/>
    </row>
    <row r="125" spans="1:7" ht="15" customHeight="1" x14ac:dyDescent="0.25">
      <c r="A125" s="164"/>
      <c r="B125" s="28">
        <v>400200159</v>
      </c>
      <c r="C125" s="154" t="s">
        <v>2716</v>
      </c>
      <c r="D125" s="192" t="s">
        <v>2626</v>
      </c>
      <c r="E125" s="192"/>
      <c r="F125" s="12">
        <v>25</v>
      </c>
    </row>
    <row r="126" spans="1:7" ht="15" customHeight="1" x14ac:dyDescent="0.25">
      <c r="A126" s="164"/>
      <c r="B126" s="12">
        <v>400500096</v>
      </c>
      <c r="C126" s="142" t="s">
        <v>2712</v>
      </c>
      <c r="D126" s="188" t="s">
        <v>2646</v>
      </c>
      <c r="E126" s="188"/>
      <c r="F126" s="12">
        <v>25</v>
      </c>
    </row>
    <row r="127" spans="1:7" ht="15" customHeight="1" x14ac:dyDescent="0.25">
      <c r="A127" s="164"/>
      <c r="B127" s="12">
        <v>400100070</v>
      </c>
      <c r="C127" s="142" t="s">
        <v>2710</v>
      </c>
      <c r="D127" s="188" t="s">
        <v>2741</v>
      </c>
      <c r="E127" s="188"/>
      <c r="F127" s="12">
        <v>25</v>
      </c>
    </row>
    <row r="128" spans="1:7" ht="15" customHeight="1" x14ac:dyDescent="0.25">
      <c r="A128" s="164"/>
      <c r="B128" s="12">
        <v>400500098</v>
      </c>
      <c r="C128" s="142" t="s">
        <v>2714</v>
      </c>
      <c r="D128" s="188" t="s">
        <v>2645</v>
      </c>
      <c r="E128" s="188"/>
      <c r="F128" s="12">
        <v>25</v>
      </c>
    </row>
    <row r="129" spans="1:7" ht="15" customHeight="1" x14ac:dyDescent="0.25">
      <c r="A129" s="164"/>
      <c r="B129" s="12">
        <v>400200182</v>
      </c>
      <c r="C129" s="142" t="s">
        <v>2726</v>
      </c>
      <c r="D129" s="188" t="s">
        <v>2745</v>
      </c>
      <c r="E129" s="188"/>
      <c r="F129" s="12">
        <v>25</v>
      </c>
      <c r="G129" s="63"/>
    </row>
    <row r="130" spans="1:7" ht="15" customHeight="1" x14ac:dyDescent="0.25">
      <c r="A130" s="164"/>
      <c r="B130" s="12">
        <v>400200183</v>
      </c>
      <c r="C130" s="142" t="s">
        <v>2727</v>
      </c>
      <c r="D130" s="188" t="s">
        <v>2746</v>
      </c>
      <c r="E130" s="188"/>
      <c r="F130" s="12">
        <v>25</v>
      </c>
      <c r="G130" s="63"/>
    </row>
    <row r="131" spans="1:7" ht="15" customHeight="1" x14ac:dyDescent="0.25">
      <c r="A131" s="164"/>
      <c r="B131" s="28">
        <v>400200164</v>
      </c>
      <c r="C131" s="154" t="s">
        <v>2721</v>
      </c>
      <c r="D131" s="192" t="s">
        <v>387</v>
      </c>
      <c r="E131" s="192"/>
      <c r="F131" s="12">
        <v>25</v>
      </c>
    </row>
    <row r="132" spans="1:7" ht="15" customHeight="1" x14ac:dyDescent="0.25">
      <c r="A132" s="164"/>
      <c r="B132" s="28">
        <v>410701275</v>
      </c>
      <c r="C132" s="154" t="s">
        <v>2868</v>
      </c>
      <c r="D132" s="192" t="s">
        <v>2869</v>
      </c>
      <c r="E132" s="192"/>
      <c r="F132" s="12">
        <v>25</v>
      </c>
    </row>
    <row r="133" spans="1:7" ht="15" customHeight="1" x14ac:dyDescent="0.25">
      <c r="A133" s="164"/>
      <c r="B133" s="28">
        <v>410701257</v>
      </c>
      <c r="C133" s="154" t="s">
        <v>3561</v>
      </c>
      <c r="D133" s="192" t="s">
        <v>3562</v>
      </c>
      <c r="E133" s="192"/>
      <c r="F133" s="12">
        <v>25</v>
      </c>
    </row>
    <row r="134" spans="1:7" ht="15" customHeight="1" x14ac:dyDescent="0.25">
      <c r="A134" s="164"/>
      <c r="B134" s="28">
        <v>410701259</v>
      </c>
      <c r="C134" s="154" t="s">
        <v>3173</v>
      </c>
      <c r="D134" s="192" t="s">
        <v>3174</v>
      </c>
      <c r="E134" s="192"/>
      <c r="F134" s="12">
        <v>25</v>
      </c>
    </row>
    <row r="135" spans="1:7" ht="15" customHeight="1" x14ac:dyDescent="0.25">
      <c r="A135" s="164"/>
      <c r="B135" s="28">
        <v>400200166</v>
      </c>
      <c r="C135" s="154" t="s">
        <v>2722</v>
      </c>
      <c r="D135" s="192" t="s">
        <v>2742</v>
      </c>
      <c r="E135" s="192"/>
      <c r="F135" s="12">
        <v>25</v>
      </c>
      <c r="G135" s="63"/>
    </row>
    <row r="136" spans="1:7" ht="15" customHeight="1" x14ac:dyDescent="0.25">
      <c r="A136" s="164"/>
      <c r="B136" s="12">
        <v>410701261</v>
      </c>
      <c r="C136" s="142" t="s">
        <v>2729</v>
      </c>
      <c r="D136" s="188" t="s">
        <v>2747</v>
      </c>
      <c r="E136" s="188"/>
      <c r="F136" s="12">
        <v>25</v>
      </c>
    </row>
    <row r="137" spans="1:7" ht="15" customHeight="1" x14ac:dyDescent="0.25">
      <c r="A137" s="228" t="s">
        <v>3162</v>
      </c>
      <c r="B137" s="228"/>
      <c r="C137" s="228"/>
      <c r="D137" s="228"/>
      <c r="E137" s="228"/>
      <c r="F137" s="228"/>
    </row>
    <row r="138" spans="1:7" ht="15" customHeight="1" x14ac:dyDescent="0.25">
      <c r="A138" s="164"/>
      <c r="B138" s="12">
        <v>400200108</v>
      </c>
      <c r="C138" s="142" t="s">
        <v>2732</v>
      </c>
      <c r="D138" s="188" t="s">
        <v>2622</v>
      </c>
      <c r="E138" s="188"/>
      <c r="F138" s="12">
        <v>25</v>
      </c>
    </row>
    <row r="139" spans="1:7" ht="15" customHeight="1" x14ac:dyDescent="0.25">
      <c r="A139" s="164"/>
      <c r="B139" s="11">
        <v>400200110</v>
      </c>
      <c r="C139" s="153" t="s">
        <v>2731</v>
      </c>
      <c r="D139" s="188" t="s">
        <v>2623</v>
      </c>
      <c r="E139" s="188"/>
      <c r="F139" s="12">
        <v>25</v>
      </c>
    </row>
    <row r="140" spans="1:7" ht="15" customHeight="1" x14ac:dyDescent="0.25">
      <c r="A140" s="164"/>
      <c r="B140" s="12">
        <v>400200105</v>
      </c>
      <c r="C140" s="142" t="s">
        <v>2733</v>
      </c>
      <c r="D140" s="188" t="s">
        <v>2627</v>
      </c>
      <c r="E140" s="188"/>
      <c r="F140" s="12">
        <v>25</v>
      </c>
    </row>
    <row r="141" spans="1:7" ht="15" customHeight="1" x14ac:dyDescent="0.25">
      <c r="A141" s="164"/>
      <c r="B141" s="12">
        <v>400100121</v>
      </c>
      <c r="C141" s="142" t="s">
        <v>2734</v>
      </c>
      <c r="D141" s="188" t="s">
        <v>345</v>
      </c>
      <c r="E141" s="188"/>
      <c r="F141" s="12">
        <v>25</v>
      </c>
    </row>
    <row r="142" spans="1:7" ht="15" customHeight="1" x14ac:dyDescent="0.25">
      <c r="A142" s="164"/>
      <c r="B142" s="12">
        <v>400200106</v>
      </c>
      <c r="C142" s="142" t="s">
        <v>2735</v>
      </c>
      <c r="D142" s="188" t="s">
        <v>2624</v>
      </c>
      <c r="E142" s="188"/>
      <c r="F142" s="12">
        <v>25</v>
      </c>
    </row>
    <row r="143" spans="1:7" ht="15" customHeight="1" x14ac:dyDescent="0.25">
      <c r="A143" s="164"/>
      <c r="B143" s="12">
        <v>400200113</v>
      </c>
      <c r="C143" s="142" t="s">
        <v>2628</v>
      </c>
      <c r="D143" s="188" t="s">
        <v>36</v>
      </c>
      <c r="E143" s="188"/>
      <c r="F143" s="12">
        <v>25</v>
      </c>
    </row>
    <row r="144" spans="1:7" ht="15" customHeight="1" x14ac:dyDescent="0.25">
      <c r="A144" s="164"/>
      <c r="B144" s="12">
        <v>400200114</v>
      </c>
      <c r="C144" s="142" t="s">
        <v>2629</v>
      </c>
      <c r="D144" s="188" t="s">
        <v>389</v>
      </c>
      <c r="E144" s="188"/>
      <c r="F144" s="12">
        <v>25</v>
      </c>
    </row>
    <row r="145" spans="1:6" ht="15" customHeight="1" x14ac:dyDescent="0.25">
      <c r="A145" s="164"/>
      <c r="B145" s="12">
        <v>400200120</v>
      </c>
      <c r="C145" s="142" t="s">
        <v>31</v>
      </c>
      <c r="D145" s="188" t="s">
        <v>32</v>
      </c>
      <c r="E145" s="188"/>
      <c r="F145" s="12">
        <v>25</v>
      </c>
    </row>
    <row r="146" spans="1:6" ht="15" customHeight="1" x14ac:dyDescent="0.25">
      <c r="A146" s="164"/>
      <c r="B146" s="12">
        <v>400200208</v>
      </c>
      <c r="C146" s="142" t="s">
        <v>392</v>
      </c>
      <c r="D146" s="188" t="s">
        <v>2648</v>
      </c>
      <c r="E146" s="188"/>
      <c r="F146" s="12">
        <v>25</v>
      </c>
    </row>
    <row r="147" spans="1:6" ht="15" customHeight="1" x14ac:dyDescent="0.25">
      <c r="A147" s="164"/>
      <c r="B147" s="12">
        <v>410701310</v>
      </c>
      <c r="C147" s="142" t="s">
        <v>2730</v>
      </c>
      <c r="D147" s="188" t="s">
        <v>2644</v>
      </c>
      <c r="E147" s="188"/>
      <c r="F147" s="12">
        <v>25</v>
      </c>
    </row>
    <row r="148" spans="1:6" ht="15" customHeight="1" x14ac:dyDescent="0.25">
      <c r="A148" s="164"/>
      <c r="B148" s="12">
        <v>410701311</v>
      </c>
      <c r="C148" s="142" t="s">
        <v>2749</v>
      </c>
      <c r="D148" s="188" t="s">
        <v>2757</v>
      </c>
      <c r="E148" s="188"/>
      <c r="F148" s="12">
        <v>25</v>
      </c>
    </row>
    <row r="149" spans="1:6" ht="15" customHeight="1" x14ac:dyDescent="0.25">
      <c r="A149" s="164"/>
      <c r="B149" s="12">
        <v>410701312</v>
      </c>
      <c r="C149" s="142" t="s">
        <v>2750</v>
      </c>
      <c r="D149" s="188" t="s">
        <v>2754</v>
      </c>
      <c r="E149" s="188"/>
      <c r="F149" s="12">
        <v>25</v>
      </c>
    </row>
    <row r="150" spans="1:6" ht="15" customHeight="1" x14ac:dyDescent="0.25">
      <c r="A150" s="164"/>
      <c r="B150" s="12">
        <v>410701321</v>
      </c>
      <c r="C150" s="142" t="s">
        <v>2705</v>
      </c>
      <c r="D150" s="188" t="s">
        <v>2706</v>
      </c>
      <c r="E150" s="188"/>
      <c r="F150" s="12">
        <v>25</v>
      </c>
    </row>
    <row r="151" spans="1:6" ht="15" customHeight="1" x14ac:dyDescent="0.25">
      <c r="A151" s="164"/>
      <c r="B151" s="12">
        <v>410701325</v>
      </c>
      <c r="C151" s="142" t="s">
        <v>2084</v>
      </c>
      <c r="D151" s="188" t="s">
        <v>2658</v>
      </c>
      <c r="E151" s="188"/>
      <c r="F151" s="12">
        <v>25</v>
      </c>
    </row>
    <row r="152" spans="1:6" ht="15" customHeight="1" x14ac:dyDescent="0.25">
      <c r="A152" s="164"/>
      <c r="B152" s="12">
        <v>410701330</v>
      </c>
      <c r="C152" s="142" t="s">
        <v>2946</v>
      </c>
      <c r="D152" s="188" t="s">
        <v>2947</v>
      </c>
      <c r="E152" s="188"/>
      <c r="F152" s="12">
        <v>25</v>
      </c>
    </row>
    <row r="153" spans="1:6" ht="15" customHeight="1" x14ac:dyDescent="0.25">
      <c r="A153" s="164"/>
      <c r="B153" s="12">
        <v>410701340</v>
      </c>
      <c r="C153" s="142" t="s">
        <v>2080</v>
      </c>
      <c r="D153" s="188" t="s">
        <v>2961</v>
      </c>
      <c r="E153" s="188"/>
      <c r="F153" s="12">
        <v>25</v>
      </c>
    </row>
    <row r="154" spans="1:6" ht="15" customHeight="1" x14ac:dyDescent="0.25">
      <c r="A154" s="164"/>
      <c r="B154" s="12">
        <v>410701452</v>
      </c>
      <c r="C154" s="142" t="s">
        <v>2609</v>
      </c>
      <c r="D154" s="188" t="s">
        <v>2601</v>
      </c>
      <c r="E154" s="188"/>
      <c r="F154" s="12">
        <v>25</v>
      </c>
    </row>
    <row r="155" spans="1:6" ht="15" customHeight="1" x14ac:dyDescent="0.25">
      <c r="A155" s="164"/>
      <c r="B155" s="12">
        <v>410701453</v>
      </c>
      <c r="C155" s="142" t="s">
        <v>2610</v>
      </c>
      <c r="D155" s="188" t="s">
        <v>2602</v>
      </c>
      <c r="E155" s="188"/>
      <c r="F155" s="12">
        <v>25</v>
      </c>
    </row>
    <row r="156" spans="1:6" ht="15" customHeight="1" x14ac:dyDescent="0.25">
      <c r="A156" s="164"/>
      <c r="B156" s="12">
        <v>410701454</v>
      </c>
      <c r="C156" s="142" t="s">
        <v>2611</v>
      </c>
      <c r="D156" s="188" t="s">
        <v>2603</v>
      </c>
      <c r="E156" s="188"/>
      <c r="F156" s="12">
        <v>25</v>
      </c>
    </row>
    <row r="157" spans="1:6" ht="15" customHeight="1" x14ac:dyDescent="0.25">
      <c r="A157" s="164"/>
      <c r="B157" s="12">
        <v>410701455</v>
      </c>
      <c r="C157" s="142" t="s">
        <v>2612</v>
      </c>
      <c r="D157" s="188" t="s">
        <v>2604</v>
      </c>
      <c r="E157" s="188"/>
      <c r="F157" s="12">
        <v>25</v>
      </c>
    </row>
    <row r="158" spans="1:6" ht="15" customHeight="1" x14ac:dyDescent="0.25">
      <c r="A158" s="230" t="s">
        <v>73</v>
      </c>
      <c r="B158" s="230"/>
      <c r="C158" s="230"/>
      <c r="D158" s="230"/>
      <c r="E158" s="230"/>
      <c r="F158" s="230"/>
    </row>
    <row r="159" spans="1:6" ht="15" customHeight="1" x14ac:dyDescent="0.25">
      <c r="A159" s="164" t="s">
        <v>9</v>
      </c>
      <c r="B159" s="12">
        <v>400200146</v>
      </c>
      <c r="C159" s="104" t="s">
        <v>2104</v>
      </c>
      <c r="D159" s="188" t="s">
        <v>2105</v>
      </c>
      <c r="E159" s="188"/>
      <c r="F159" s="88">
        <v>1</v>
      </c>
    </row>
    <row r="160" spans="1:6" ht="15" customHeight="1" x14ac:dyDescent="0.25">
      <c r="A160" s="164"/>
      <c r="B160" s="12">
        <v>400200147</v>
      </c>
      <c r="C160" s="104" t="s">
        <v>2109</v>
      </c>
      <c r="D160" s="188" t="s">
        <v>2107</v>
      </c>
      <c r="E160" s="188"/>
      <c r="F160" s="88">
        <v>1</v>
      </c>
    </row>
    <row r="161" spans="1:6" ht="15" customHeight="1" x14ac:dyDescent="0.25">
      <c r="A161" s="164"/>
      <c r="B161" s="12">
        <v>400200148</v>
      </c>
      <c r="C161" s="104" t="s">
        <v>2110</v>
      </c>
      <c r="D161" s="188" t="s">
        <v>2108</v>
      </c>
      <c r="E161" s="188"/>
      <c r="F161" s="88">
        <v>1</v>
      </c>
    </row>
    <row r="162" spans="1:6" ht="15" customHeight="1" x14ac:dyDescent="0.25">
      <c r="A162" s="164"/>
      <c r="B162" s="12">
        <v>400200149</v>
      </c>
      <c r="C162" s="104" t="s">
        <v>3529</v>
      </c>
      <c r="D162" s="188" t="s">
        <v>2106</v>
      </c>
      <c r="E162" s="188"/>
      <c r="F162" s="88">
        <v>1</v>
      </c>
    </row>
    <row r="163" spans="1:6" ht="15" customHeight="1" x14ac:dyDescent="0.25">
      <c r="A163" s="166"/>
      <c r="B163" s="11">
        <v>400200150</v>
      </c>
      <c r="C163" s="186" t="s">
        <v>3724</v>
      </c>
      <c r="D163" s="188" t="s">
        <v>3725</v>
      </c>
      <c r="E163" s="188"/>
      <c r="F163" s="187">
        <v>1</v>
      </c>
    </row>
    <row r="164" spans="1:6" ht="15" customHeight="1" x14ac:dyDescent="0.25">
      <c r="A164" s="232" t="s">
        <v>3161</v>
      </c>
      <c r="B164" s="232"/>
      <c r="C164" s="232"/>
      <c r="D164" s="232"/>
      <c r="E164" s="232"/>
      <c r="F164" s="232"/>
    </row>
    <row r="165" spans="1:6" ht="15" customHeight="1" x14ac:dyDescent="0.25">
      <c r="A165" s="164"/>
      <c r="B165" s="12">
        <v>400100089</v>
      </c>
      <c r="C165" s="142" t="s">
        <v>18</v>
      </c>
      <c r="D165" s="188" t="s">
        <v>19</v>
      </c>
      <c r="E165" s="188"/>
      <c r="F165" s="12">
        <v>25</v>
      </c>
    </row>
    <row r="166" spans="1:6" ht="15" customHeight="1" x14ac:dyDescent="0.25">
      <c r="A166" s="164"/>
      <c r="B166" s="11">
        <v>400100050</v>
      </c>
      <c r="C166" s="153" t="s">
        <v>17</v>
      </c>
      <c r="D166" s="196" t="s">
        <v>2792</v>
      </c>
      <c r="E166" s="196"/>
      <c r="F166" s="11">
        <v>25</v>
      </c>
    </row>
    <row r="167" spans="1:6" ht="15" customHeight="1" x14ac:dyDescent="0.25">
      <c r="A167" s="164"/>
      <c r="B167" s="12">
        <v>430602090</v>
      </c>
      <c r="C167" s="142" t="s">
        <v>2638</v>
      </c>
      <c r="D167" s="188" t="s">
        <v>2834</v>
      </c>
      <c r="E167" s="188"/>
      <c r="F167" s="12">
        <v>25</v>
      </c>
    </row>
    <row r="168" spans="1:6" ht="15" customHeight="1" x14ac:dyDescent="0.25">
      <c r="A168" s="164"/>
      <c r="B168" s="12">
        <v>400100117</v>
      </c>
      <c r="C168" s="142" t="s">
        <v>20</v>
      </c>
      <c r="D168" s="188" t="s">
        <v>2793</v>
      </c>
      <c r="E168" s="188"/>
      <c r="F168" s="12">
        <v>25</v>
      </c>
    </row>
    <row r="169" spans="1:6" s="107" customFormat="1" ht="15" customHeight="1" x14ac:dyDescent="0.25">
      <c r="A169" s="164"/>
      <c r="B169" s="27">
        <v>400100176</v>
      </c>
      <c r="C169" s="143" t="s">
        <v>401</v>
      </c>
      <c r="D169" s="191" t="s">
        <v>2642</v>
      </c>
      <c r="E169" s="191"/>
      <c r="F169" s="27">
        <v>25</v>
      </c>
    </row>
    <row r="170" spans="1:6" ht="15" customHeight="1" x14ac:dyDescent="0.25">
      <c r="A170" s="164"/>
      <c r="B170" s="12">
        <v>400100179</v>
      </c>
      <c r="C170" s="142" t="s">
        <v>377</v>
      </c>
      <c r="D170" s="188" t="s">
        <v>378</v>
      </c>
      <c r="E170" s="188"/>
      <c r="F170" s="12">
        <v>25</v>
      </c>
    </row>
    <row r="171" spans="1:6" ht="15" customHeight="1" x14ac:dyDescent="0.25">
      <c r="A171" s="164"/>
      <c r="B171" s="12">
        <v>430602332</v>
      </c>
      <c r="C171" s="142" t="s">
        <v>2932</v>
      </c>
      <c r="D171" s="188" t="s">
        <v>2959</v>
      </c>
      <c r="E171" s="188"/>
      <c r="F171" s="12">
        <v>25</v>
      </c>
    </row>
    <row r="172" spans="1:6" ht="15" customHeight="1" x14ac:dyDescent="0.25">
      <c r="A172" s="164"/>
      <c r="B172" s="12">
        <v>420602084</v>
      </c>
      <c r="C172" s="142" t="s">
        <v>2675</v>
      </c>
      <c r="D172" s="188" t="s">
        <v>3167</v>
      </c>
      <c r="E172" s="188"/>
      <c r="F172" s="12">
        <v>25</v>
      </c>
    </row>
    <row r="173" spans="1:6" ht="15" customHeight="1" x14ac:dyDescent="0.25">
      <c r="A173" s="164"/>
      <c r="B173" s="12">
        <v>430602091</v>
      </c>
      <c r="C173" s="142" t="s">
        <v>2676</v>
      </c>
      <c r="D173" s="188" t="s">
        <v>2794</v>
      </c>
      <c r="E173" s="188"/>
      <c r="F173" s="12">
        <v>25</v>
      </c>
    </row>
    <row r="174" spans="1:6" ht="15" customHeight="1" x14ac:dyDescent="0.25">
      <c r="A174" s="164"/>
      <c r="B174" s="12">
        <v>430602120</v>
      </c>
      <c r="C174" s="172" t="s">
        <v>3458</v>
      </c>
      <c r="D174" s="188" t="s">
        <v>3459</v>
      </c>
      <c r="E174" s="188"/>
      <c r="F174" s="12">
        <v>25</v>
      </c>
    </row>
    <row r="175" spans="1:6" ht="15" customHeight="1" x14ac:dyDescent="0.25">
      <c r="A175" s="164"/>
      <c r="B175" s="12">
        <v>430602370</v>
      </c>
      <c r="C175" s="142" t="s">
        <v>2698</v>
      </c>
      <c r="D175" s="188" t="s">
        <v>2801</v>
      </c>
      <c r="E175" s="188"/>
      <c r="F175" s="12">
        <v>25</v>
      </c>
    </row>
    <row r="176" spans="1:6" ht="15" customHeight="1" x14ac:dyDescent="0.25">
      <c r="A176" s="164"/>
      <c r="B176" s="12">
        <v>430602380</v>
      </c>
      <c r="C176" s="142" t="s">
        <v>2699</v>
      </c>
      <c r="D176" s="188" t="s">
        <v>2802</v>
      </c>
      <c r="E176" s="188"/>
      <c r="F176" s="12">
        <v>25</v>
      </c>
    </row>
    <row r="177" spans="1:6" ht="15" customHeight="1" x14ac:dyDescent="0.25">
      <c r="A177" s="164"/>
      <c r="B177" s="12">
        <v>430602207</v>
      </c>
      <c r="C177" s="142" t="s">
        <v>2091</v>
      </c>
      <c r="D177" s="188" t="s">
        <v>2796</v>
      </c>
      <c r="E177" s="188"/>
      <c r="F177" s="12">
        <v>25</v>
      </c>
    </row>
    <row r="178" spans="1:6" ht="15" customHeight="1" x14ac:dyDescent="0.25">
      <c r="A178" s="164"/>
      <c r="B178" s="12">
        <v>400100135</v>
      </c>
      <c r="C178" s="142" t="s">
        <v>22</v>
      </c>
      <c r="D178" s="188" t="s">
        <v>2795</v>
      </c>
      <c r="E178" s="188"/>
      <c r="F178" s="12">
        <v>25</v>
      </c>
    </row>
    <row r="179" spans="1:6" ht="15" customHeight="1" x14ac:dyDescent="0.25">
      <c r="A179" s="164"/>
      <c r="B179" s="12">
        <v>430602208</v>
      </c>
      <c r="C179" s="173" t="s">
        <v>3486</v>
      </c>
      <c r="D179" s="188" t="s">
        <v>3520</v>
      </c>
      <c r="E179" s="188"/>
      <c r="F179" s="12">
        <v>25</v>
      </c>
    </row>
    <row r="180" spans="1:6" ht="15" customHeight="1" x14ac:dyDescent="0.25">
      <c r="A180" s="164"/>
      <c r="B180" s="12">
        <v>430602300</v>
      </c>
      <c r="C180" s="142" t="s">
        <v>2694</v>
      </c>
      <c r="D180" s="188" t="s">
        <v>2797</v>
      </c>
      <c r="E180" s="188"/>
      <c r="F180" s="12">
        <v>25</v>
      </c>
    </row>
    <row r="181" spans="1:6" ht="15" customHeight="1" x14ac:dyDescent="0.25">
      <c r="A181" s="164"/>
      <c r="B181" s="12">
        <v>430602316</v>
      </c>
      <c r="C181" s="142" t="s">
        <v>2695</v>
      </c>
      <c r="D181" s="188" t="s">
        <v>2798</v>
      </c>
      <c r="E181" s="188"/>
      <c r="F181" s="12">
        <v>25</v>
      </c>
    </row>
    <row r="182" spans="1:6" ht="15" customHeight="1" x14ac:dyDescent="0.25">
      <c r="A182" s="164"/>
      <c r="B182" s="12">
        <v>400100152</v>
      </c>
      <c r="C182" s="142" t="s">
        <v>2639</v>
      </c>
      <c r="D182" s="188" t="s">
        <v>3521</v>
      </c>
      <c r="E182" s="188"/>
      <c r="F182" s="12">
        <v>25</v>
      </c>
    </row>
    <row r="183" spans="1:6" ht="15" customHeight="1" x14ac:dyDescent="0.25">
      <c r="A183" s="164"/>
      <c r="B183" s="12">
        <v>430602390</v>
      </c>
      <c r="C183" s="142" t="s">
        <v>2700</v>
      </c>
      <c r="D183" s="188" t="s">
        <v>2803</v>
      </c>
      <c r="E183" s="188"/>
      <c r="F183" s="12">
        <v>25</v>
      </c>
    </row>
    <row r="184" spans="1:6" ht="15" customHeight="1" x14ac:dyDescent="0.25">
      <c r="A184" s="164"/>
      <c r="B184" s="12">
        <v>430602350</v>
      </c>
      <c r="C184" s="142" t="s">
        <v>2696</v>
      </c>
      <c r="D184" s="188" t="s">
        <v>2799</v>
      </c>
      <c r="E184" s="188"/>
      <c r="F184" s="12">
        <v>25</v>
      </c>
    </row>
    <row r="185" spans="1:6" ht="15" customHeight="1" x14ac:dyDescent="0.25">
      <c r="A185" s="164"/>
      <c r="B185" s="12">
        <v>430602360</v>
      </c>
      <c r="C185" s="142" t="s">
        <v>2697</v>
      </c>
      <c r="D185" s="188" t="s">
        <v>2800</v>
      </c>
      <c r="E185" s="188"/>
      <c r="F185" s="12">
        <v>25</v>
      </c>
    </row>
    <row r="186" spans="1:6" ht="15" customHeight="1" x14ac:dyDescent="0.25">
      <c r="A186" s="164"/>
      <c r="B186" s="12">
        <v>400100300</v>
      </c>
      <c r="C186" s="142" t="s">
        <v>395</v>
      </c>
      <c r="D186" s="188" t="s">
        <v>2874</v>
      </c>
      <c r="E186" s="188"/>
      <c r="F186" s="12">
        <v>25</v>
      </c>
    </row>
    <row r="187" spans="1:6" ht="15" customHeight="1" x14ac:dyDescent="0.25">
      <c r="A187" s="164"/>
      <c r="B187" s="12">
        <v>430602504</v>
      </c>
      <c r="C187" s="142" t="s">
        <v>2870</v>
      </c>
      <c r="D187" s="188" t="s">
        <v>2875</v>
      </c>
      <c r="E187" s="188"/>
      <c r="F187" s="12">
        <v>25</v>
      </c>
    </row>
    <row r="188" spans="1:6" ht="15" customHeight="1" x14ac:dyDescent="0.25">
      <c r="A188" s="164"/>
      <c r="B188" s="12">
        <v>430602550</v>
      </c>
      <c r="C188" s="142" t="s">
        <v>2856</v>
      </c>
      <c r="D188" s="188" t="s">
        <v>3522</v>
      </c>
      <c r="E188" s="188"/>
      <c r="F188" s="12">
        <v>25</v>
      </c>
    </row>
    <row r="189" spans="1:6" ht="15" customHeight="1" x14ac:dyDescent="0.25">
      <c r="A189" s="164"/>
      <c r="B189" s="12">
        <v>400100120</v>
      </c>
      <c r="C189" s="142" t="s">
        <v>21</v>
      </c>
      <c r="D189" s="188" t="s">
        <v>2804</v>
      </c>
      <c r="E189" s="188"/>
      <c r="F189" s="12">
        <v>25</v>
      </c>
    </row>
    <row r="190" spans="1:6" ht="15" customHeight="1" x14ac:dyDescent="0.25">
      <c r="A190" s="164"/>
      <c r="B190" s="12">
        <v>400100136</v>
      </c>
      <c r="C190" s="142" t="s">
        <v>23</v>
      </c>
      <c r="D190" s="188" t="s">
        <v>2805</v>
      </c>
      <c r="E190" s="188"/>
      <c r="F190" s="12">
        <v>25</v>
      </c>
    </row>
    <row r="191" spans="1:6" ht="15" customHeight="1" x14ac:dyDescent="0.25">
      <c r="A191" s="164"/>
      <c r="B191" s="12">
        <v>400100207</v>
      </c>
      <c r="C191" s="142" t="s">
        <v>379</v>
      </c>
      <c r="D191" s="188" t="s">
        <v>2806</v>
      </c>
      <c r="E191" s="188"/>
      <c r="F191" s="12">
        <v>25</v>
      </c>
    </row>
    <row r="192" spans="1:6" ht="15" customHeight="1" x14ac:dyDescent="0.25">
      <c r="A192" s="164"/>
      <c r="B192" s="12">
        <v>400100208</v>
      </c>
      <c r="C192" s="142" t="s">
        <v>380</v>
      </c>
      <c r="D192" s="188" t="s">
        <v>2807</v>
      </c>
      <c r="E192" s="188"/>
      <c r="F192" s="12">
        <v>25</v>
      </c>
    </row>
    <row r="193" spans="1:6" ht="15" customHeight="1" x14ac:dyDescent="0.25">
      <c r="A193" s="164"/>
      <c r="B193" s="12">
        <v>400100209</v>
      </c>
      <c r="C193" s="142" t="s">
        <v>381</v>
      </c>
      <c r="D193" s="188" t="s">
        <v>2808</v>
      </c>
      <c r="E193" s="188"/>
      <c r="F193" s="12">
        <v>25</v>
      </c>
    </row>
    <row r="194" spans="1:6" ht="15" customHeight="1" x14ac:dyDescent="0.25">
      <c r="A194" s="164"/>
      <c r="B194" s="12">
        <v>430602580</v>
      </c>
      <c r="C194" s="142" t="s">
        <v>3191</v>
      </c>
      <c r="D194" s="188" t="s">
        <v>3192</v>
      </c>
      <c r="E194" s="188"/>
      <c r="F194" s="12">
        <v>25</v>
      </c>
    </row>
    <row r="195" spans="1:6" ht="15" customHeight="1" x14ac:dyDescent="0.25">
      <c r="A195" s="164"/>
      <c r="B195" s="12">
        <v>420602310</v>
      </c>
      <c r="C195" s="142" t="s">
        <v>2641</v>
      </c>
      <c r="D195" s="188" t="s">
        <v>2844</v>
      </c>
      <c r="E195" s="188"/>
      <c r="F195" s="12">
        <v>25</v>
      </c>
    </row>
    <row r="196" spans="1:6" ht="15" customHeight="1" x14ac:dyDescent="0.25">
      <c r="A196" s="164"/>
      <c r="B196" s="12">
        <v>430602320</v>
      </c>
      <c r="C196" s="142" t="s">
        <v>2966</v>
      </c>
      <c r="D196" s="188" t="s">
        <v>2967</v>
      </c>
      <c r="E196" s="188"/>
      <c r="F196" s="12">
        <v>25</v>
      </c>
    </row>
    <row r="197" spans="1:6" ht="15" customHeight="1" x14ac:dyDescent="0.25">
      <c r="A197" s="164"/>
      <c r="B197" s="12">
        <v>430602323</v>
      </c>
      <c r="C197" s="142" t="s">
        <v>2849</v>
      </c>
      <c r="D197" s="188" t="s">
        <v>2848</v>
      </c>
      <c r="E197" s="188"/>
      <c r="F197" s="12">
        <v>25</v>
      </c>
    </row>
    <row r="198" spans="1:6" ht="15" customHeight="1" x14ac:dyDescent="0.25">
      <c r="A198" s="164"/>
      <c r="B198" s="12">
        <v>420602340</v>
      </c>
      <c r="C198" s="142" t="s">
        <v>2090</v>
      </c>
      <c r="D198" s="188" t="s">
        <v>2809</v>
      </c>
      <c r="E198" s="188"/>
      <c r="F198" s="12">
        <v>25</v>
      </c>
    </row>
    <row r="199" spans="1:6" ht="15" customHeight="1" x14ac:dyDescent="0.25">
      <c r="A199" s="164"/>
      <c r="B199" s="12">
        <v>430603000</v>
      </c>
      <c r="C199" s="142" t="s">
        <v>2835</v>
      </c>
      <c r="D199" s="188" t="s">
        <v>2836</v>
      </c>
      <c r="E199" s="188"/>
      <c r="F199" s="12">
        <v>25</v>
      </c>
    </row>
    <row r="200" spans="1:6" ht="15" customHeight="1" x14ac:dyDescent="0.25">
      <c r="A200" s="164"/>
      <c r="B200" s="12">
        <v>400100304</v>
      </c>
      <c r="C200" s="142" t="s">
        <v>411</v>
      </c>
      <c r="D200" s="188" t="s">
        <v>2858</v>
      </c>
      <c r="E200" s="188"/>
      <c r="F200" s="12">
        <v>25</v>
      </c>
    </row>
    <row r="201" spans="1:6" ht="15" customHeight="1" x14ac:dyDescent="0.25">
      <c r="A201" s="164"/>
      <c r="B201" s="12">
        <v>430602092</v>
      </c>
      <c r="C201" s="142" t="s">
        <v>2634</v>
      </c>
      <c r="D201" s="188" t="s">
        <v>2941</v>
      </c>
      <c r="E201" s="188"/>
      <c r="F201" s="12">
        <v>25</v>
      </c>
    </row>
    <row r="202" spans="1:6" ht="15" customHeight="1" x14ac:dyDescent="0.25">
      <c r="A202" s="164"/>
      <c r="B202" s="12">
        <v>430602093</v>
      </c>
      <c r="C202" s="142" t="s">
        <v>2635</v>
      </c>
      <c r="D202" s="188" t="s">
        <v>2942</v>
      </c>
      <c r="E202" s="188"/>
      <c r="F202" s="12">
        <v>25</v>
      </c>
    </row>
    <row r="203" spans="1:6" ht="15" customHeight="1" x14ac:dyDescent="0.25">
      <c r="A203" s="164"/>
      <c r="B203" s="12">
        <v>430602094</v>
      </c>
      <c r="C203" s="142" t="s">
        <v>2636</v>
      </c>
      <c r="D203" s="188" t="s">
        <v>2943</v>
      </c>
      <c r="E203" s="188"/>
      <c r="F203" s="12">
        <v>25</v>
      </c>
    </row>
    <row r="204" spans="1:6" ht="15" customHeight="1" x14ac:dyDescent="0.25">
      <c r="A204" s="164"/>
      <c r="B204" s="12">
        <v>430602095</v>
      </c>
      <c r="C204" s="142" t="s">
        <v>2637</v>
      </c>
      <c r="D204" s="188" t="s">
        <v>2845</v>
      </c>
      <c r="E204" s="188"/>
      <c r="F204" s="12">
        <v>25</v>
      </c>
    </row>
    <row r="205" spans="1:6" ht="15" customHeight="1" x14ac:dyDescent="0.25">
      <c r="A205" s="166"/>
      <c r="B205" s="11">
        <v>430602096</v>
      </c>
      <c r="C205" s="153" t="s">
        <v>2979</v>
      </c>
      <c r="D205" s="188" t="s">
        <v>2980</v>
      </c>
      <c r="E205" s="188"/>
      <c r="F205" s="11">
        <v>25</v>
      </c>
    </row>
    <row r="206" spans="1:6" ht="15" customHeight="1" x14ac:dyDescent="0.25">
      <c r="A206" s="232" t="s">
        <v>3160</v>
      </c>
      <c r="B206" s="232"/>
      <c r="C206" s="232"/>
      <c r="D206" s="232"/>
      <c r="E206" s="232"/>
      <c r="F206" s="232"/>
    </row>
    <row r="207" spans="1:6" ht="15" customHeight="1" x14ac:dyDescent="0.25">
      <c r="A207" s="164"/>
      <c r="B207" s="12">
        <v>430702370</v>
      </c>
      <c r="C207" s="142" t="s">
        <v>2690</v>
      </c>
      <c r="D207" s="188" t="s">
        <v>3496</v>
      </c>
      <c r="E207" s="188"/>
      <c r="F207" s="12">
        <v>25</v>
      </c>
    </row>
    <row r="208" spans="1:6" ht="15" customHeight="1" x14ac:dyDescent="0.25">
      <c r="A208" s="164"/>
      <c r="B208" s="12">
        <v>430702380</v>
      </c>
      <c r="C208" s="142" t="s">
        <v>2691</v>
      </c>
      <c r="D208" s="188" t="s">
        <v>3495</v>
      </c>
      <c r="E208" s="188"/>
      <c r="F208" s="12">
        <v>25</v>
      </c>
    </row>
    <row r="209" spans="1:6" ht="15" customHeight="1" x14ac:dyDescent="0.25">
      <c r="A209" s="164"/>
      <c r="B209" s="12">
        <v>430702207</v>
      </c>
      <c r="C209" s="142" t="s">
        <v>2093</v>
      </c>
      <c r="D209" s="188" t="s">
        <v>3494</v>
      </c>
      <c r="E209" s="188"/>
      <c r="F209" s="12">
        <v>25</v>
      </c>
    </row>
    <row r="210" spans="1:6" ht="15" customHeight="1" x14ac:dyDescent="0.25">
      <c r="A210" s="164"/>
      <c r="B210" s="12">
        <v>400500095</v>
      </c>
      <c r="C210" s="142" t="s">
        <v>402</v>
      </c>
      <c r="D210" s="188" t="s">
        <v>2832</v>
      </c>
      <c r="E210" s="188"/>
      <c r="F210" s="12">
        <v>25</v>
      </c>
    </row>
    <row r="211" spans="1:6" ht="15" customHeight="1" x14ac:dyDescent="0.25">
      <c r="A211" s="164"/>
      <c r="B211" s="12">
        <v>430702208</v>
      </c>
      <c r="C211" s="173" t="s">
        <v>3487</v>
      </c>
      <c r="D211" s="188" t="s">
        <v>3488</v>
      </c>
      <c r="E211" s="188"/>
      <c r="F211" s="12">
        <v>25</v>
      </c>
    </row>
    <row r="212" spans="1:6" ht="15" customHeight="1" x14ac:dyDescent="0.25">
      <c r="A212" s="164"/>
      <c r="B212" s="12">
        <v>430702300</v>
      </c>
      <c r="C212" s="142" t="s">
        <v>2686</v>
      </c>
      <c r="D212" s="188" t="s">
        <v>3493</v>
      </c>
      <c r="E212" s="188"/>
      <c r="F212" s="12">
        <v>25</v>
      </c>
    </row>
    <row r="213" spans="1:6" ht="15" customHeight="1" x14ac:dyDescent="0.25">
      <c r="A213" s="164"/>
      <c r="B213" s="12">
        <v>430702316</v>
      </c>
      <c r="C213" s="142" t="s">
        <v>2688</v>
      </c>
      <c r="D213" s="188" t="s">
        <v>3492</v>
      </c>
      <c r="E213" s="188"/>
      <c r="F213" s="12">
        <v>25</v>
      </c>
    </row>
    <row r="214" spans="1:6" ht="15" customHeight="1" x14ac:dyDescent="0.25">
      <c r="A214" s="164"/>
      <c r="B214" s="12">
        <v>400500025</v>
      </c>
      <c r="C214" s="142" t="s">
        <v>2078</v>
      </c>
      <c r="D214" s="188" t="s">
        <v>2949</v>
      </c>
      <c r="E214" s="188"/>
      <c r="F214" s="12">
        <v>25</v>
      </c>
    </row>
    <row r="215" spans="1:6" ht="15" customHeight="1" x14ac:dyDescent="0.25">
      <c r="A215" s="164"/>
      <c r="B215" s="12">
        <v>400200127</v>
      </c>
      <c r="C215" s="142" t="s">
        <v>2693</v>
      </c>
      <c r="D215" s="188" t="s">
        <v>3497</v>
      </c>
      <c r="E215" s="188"/>
      <c r="F215" s="12">
        <v>25</v>
      </c>
    </row>
    <row r="216" spans="1:6" ht="15" customHeight="1" x14ac:dyDescent="0.25">
      <c r="A216" s="164"/>
      <c r="B216" s="12">
        <v>430702390</v>
      </c>
      <c r="C216" s="142" t="s">
        <v>2692</v>
      </c>
      <c r="D216" s="188" t="s">
        <v>3491</v>
      </c>
      <c r="E216" s="188"/>
      <c r="F216" s="12">
        <v>25</v>
      </c>
    </row>
    <row r="217" spans="1:6" ht="15" customHeight="1" x14ac:dyDescent="0.25">
      <c r="A217" s="164"/>
      <c r="B217" s="12">
        <v>430702350</v>
      </c>
      <c r="C217" s="142" t="s">
        <v>2687</v>
      </c>
      <c r="D217" s="188" t="s">
        <v>3489</v>
      </c>
      <c r="E217" s="188"/>
      <c r="F217" s="12">
        <v>25</v>
      </c>
    </row>
    <row r="218" spans="1:6" s="105" customFormat="1" ht="15" customHeight="1" x14ac:dyDescent="0.25">
      <c r="A218" s="164"/>
      <c r="B218" s="12">
        <v>430702360</v>
      </c>
      <c r="C218" s="142" t="s">
        <v>2689</v>
      </c>
      <c r="D218" s="188" t="s">
        <v>3490</v>
      </c>
      <c r="E218" s="188"/>
      <c r="F218" s="12">
        <v>25</v>
      </c>
    </row>
    <row r="219" spans="1:6" ht="15" customHeight="1" x14ac:dyDescent="0.25">
      <c r="A219" s="164"/>
      <c r="B219" s="12">
        <v>400500017</v>
      </c>
      <c r="C219" s="142" t="s">
        <v>2077</v>
      </c>
      <c r="D219" s="188" t="s">
        <v>2948</v>
      </c>
      <c r="E219" s="188"/>
      <c r="F219" s="12">
        <v>25</v>
      </c>
    </row>
    <row r="220" spans="1:6" ht="15" customHeight="1" x14ac:dyDescent="0.25">
      <c r="A220" s="164"/>
      <c r="B220" s="12">
        <v>400500300</v>
      </c>
      <c r="C220" s="142" t="s">
        <v>396</v>
      </c>
      <c r="D220" s="188" t="s">
        <v>2873</v>
      </c>
      <c r="E220" s="188"/>
      <c r="F220" s="12">
        <v>25</v>
      </c>
    </row>
    <row r="221" spans="1:6" ht="15" customHeight="1" x14ac:dyDescent="0.25">
      <c r="A221" s="164"/>
      <c r="B221" s="12">
        <v>430702504</v>
      </c>
      <c r="C221" s="142" t="s">
        <v>2871</v>
      </c>
      <c r="D221" s="188" t="s">
        <v>2872</v>
      </c>
      <c r="E221" s="188"/>
      <c r="F221" s="12">
        <v>25</v>
      </c>
    </row>
    <row r="222" spans="1:6" ht="15" customHeight="1" x14ac:dyDescent="0.25">
      <c r="A222" s="164"/>
      <c r="B222" s="12">
        <v>400200143</v>
      </c>
      <c r="C222" s="142" t="s">
        <v>2708</v>
      </c>
      <c r="D222" s="188" t="s">
        <v>2657</v>
      </c>
      <c r="E222" s="188"/>
      <c r="F222" s="12">
        <v>25</v>
      </c>
    </row>
    <row r="223" spans="1:6" ht="15" customHeight="1" x14ac:dyDescent="0.25">
      <c r="A223" s="164"/>
      <c r="B223" s="12">
        <v>400200151</v>
      </c>
      <c r="C223" s="142" t="s">
        <v>371</v>
      </c>
      <c r="D223" s="188" t="s">
        <v>2649</v>
      </c>
      <c r="E223" s="188"/>
      <c r="F223" s="12">
        <v>25</v>
      </c>
    </row>
    <row r="224" spans="1:6" ht="15" customHeight="1" x14ac:dyDescent="0.25">
      <c r="A224" s="164"/>
      <c r="B224" s="12">
        <v>400200152</v>
      </c>
      <c r="C224" s="142" t="s">
        <v>372</v>
      </c>
      <c r="D224" s="188" t="s">
        <v>2950</v>
      </c>
      <c r="E224" s="188"/>
      <c r="F224" s="12">
        <v>25</v>
      </c>
    </row>
    <row r="225" spans="1:6" ht="15" customHeight="1" x14ac:dyDescent="0.25">
      <c r="A225" s="164"/>
      <c r="B225" s="12">
        <v>400200153</v>
      </c>
      <c r="C225" s="142" t="s">
        <v>370</v>
      </c>
      <c r="D225" s="188" t="s">
        <v>2951</v>
      </c>
      <c r="E225" s="188"/>
      <c r="F225" s="12">
        <v>25</v>
      </c>
    </row>
    <row r="226" spans="1:6" ht="15" customHeight="1" x14ac:dyDescent="0.25">
      <c r="A226" s="164"/>
      <c r="B226" s="12">
        <v>400200156</v>
      </c>
      <c r="C226" s="142" t="s">
        <v>2707</v>
      </c>
      <c r="D226" s="188" t="s">
        <v>2952</v>
      </c>
      <c r="E226" s="188"/>
      <c r="F226" s="12">
        <v>25</v>
      </c>
    </row>
    <row r="227" spans="1:6" ht="15" customHeight="1" x14ac:dyDescent="0.25">
      <c r="A227" s="164"/>
      <c r="B227" s="12">
        <v>430702580</v>
      </c>
      <c r="C227" s="142" t="s">
        <v>3189</v>
      </c>
      <c r="D227" s="188" t="s">
        <v>3190</v>
      </c>
      <c r="E227" s="188"/>
      <c r="F227" s="12">
        <v>25</v>
      </c>
    </row>
    <row r="228" spans="1:6" ht="15" customHeight="1" x14ac:dyDescent="0.25">
      <c r="A228" s="164"/>
      <c r="B228" s="12">
        <v>420702310</v>
      </c>
      <c r="C228" s="142" t="s">
        <v>2640</v>
      </c>
      <c r="D228" s="188" t="s">
        <v>2650</v>
      </c>
      <c r="E228" s="188"/>
      <c r="F228" s="12">
        <v>25</v>
      </c>
    </row>
    <row r="229" spans="1:6" ht="15" customHeight="1" x14ac:dyDescent="0.25">
      <c r="A229" s="164"/>
      <c r="B229" s="12">
        <v>430702311</v>
      </c>
      <c r="C229" s="142" t="s">
        <v>2752</v>
      </c>
      <c r="D229" s="188" t="s">
        <v>2753</v>
      </c>
      <c r="E229" s="188"/>
      <c r="F229" s="12">
        <v>25</v>
      </c>
    </row>
    <row r="230" spans="1:6" ht="15" customHeight="1" x14ac:dyDescent="0.25">
      <c r="A230" s="164"/>
      <c r="B230" s="12">
        <v>430702323</v>
      </c>
      <c r="C230" s="142" t="s">
        <v>2847</v>
      </c>
      <c r="D230" s="188" t="s">
        <v>2953</v>
      </c>
      <c r="E230" s="188"/>
      <c r="F230" s="12">
        <v>25</v>
      </c>
    </row>
    <row r="231" spans="1:6" ht="15" customHeight="1" x14ac:dyDescent="0.25">
      <c r="A231" s="164"/>
      <c r="B231" s="12">
        <v>420702340</v>
      </c>
      <c r="C231" s="142" t="s">
        <v>2092</v>
      </c>
      <c r="D231" s="188" t="s">
        <v>2846</v>
      </c>
      <c r="E231" s="188"/>
      <c r="F231" s="12">
        <v>25</v>
      </c>
    </row>
    <row r="232" spans="1:6" ht="15" customHeight="1" x14ac:dyDescent="0.25">
      <c r="A232" s="164"/>
      <c r="B232" s="12">
        <v>400500304</v>
      </c>
      <c r="C232" s="142" t="s">
        <v>412</v>
      </c>
      <c r="D232" s="188" t="s">
        <v>2857</v>
      </c>
      <c r="E232" s="188"/>
      <c r="F232" s="12">
        <v>25</v>
      </c>
    </row>
    <row r="233" spans="1:6" ht="15" customHeight="1" x14ac:dyDescent="0.25">
      <c r="A233" s="164"/>
      <c r="B233" s="12">
        <v>430703000</v>
      </c>
      <c r="C233" s="142" t="s">
        <v>2837</v>
      </c>
      <c r="D233" s="188" t="s">
        <v>2838</v>
      </c>
      <c r="E233" s="188"/>
      <c r="F233" s="12">
        <v>25</v>
      </c>
    </row>
    <row r="234" spans="1:6" ht="15" customHeight="1" x14ac:dyDescent="0.25">
      <c r="A234" s="164"/>
      <c r="B234" s="12">
        <v>430702092</v>
      </c>
      <c r="C234" s="142" t="s">
        <v>2605</v>
      </c>
      <c r="D234" s="188" t="s">
        <v>2701</v>
      </c>
      <c r="E234" s="188"/>
      <c r="F234" s="12">
        <v>25</v>
      </c>
    </row>
    <row r="235" spans="1:6" ht="15" customHeight="1" x14ac:dyDescent="0.25">
      <c r="A235" s="164"/>
      <c r="B235" s="12">
        <v>430702093</v>
      </c>
      <c r="C235" s="142" t="s">
        <v>2606</v>
      </c>
      <c r="D235" s="188" t="s">
        <v>2702</v>
      </c>
      <c r="E235" s="188"/>
      <c r="F235" s="12">
        <v>25</v>
      </c>
    </row>
    <row r="236" spans="1:6" ht="15" customHeight="1" x14ac:dyDescent="0.25">
      <c r="A236" s="164"/>
      <c r="B236" s="12">
        <v>430702094</v>
      </c>
      <c r="C236" s="142" t="s">
        <v>2607</v>
      </c>
      <c r="D236" s="188" t="s">
        <v>2703</v>
      </c>
      <c r="E236" s="188"/>
      <c r="F236" s="12">
        <v>25</v>
      </c>
    </row>
    <row r="237" spans="1:6" ht="15" customHeight="1" x14ac:dyDescent="0.25">
      <c r="A237" s="164"/>
      <c r="B237" s="12">
        <v>430702095</v>
      </c>
      <c r="C237" s="142" t="s">
        <v>2608</v>
      </c>
      <c r="D237" s="188" t="s">
        <v>2704</v>
      </c>
      <c r="E237" s="188"/>
      <c r="F237" s="12">
        <v>25</v>
      </c>
    </row>
    <row r="238" spans="1:6" ht="19.5" customHeight="1" x14ac:dyDescent="0.25">
      <c r="A238" s="198" t="s">
        <v>3159</v>
      </c>
      <c r="B238" s="198"/>
      <c r="C238" s="198"/>
      <c r="D238" s="198"/>
      <c r="E238" s="198"/>
      <c r="F238" s="198"/>
    </row>
    <row r="239" spans="1:6" ht="16.5" customHeight="1" x14ac:dyDescent="0.25">
      <c r="A239" s="195" t="s">
        <v>2899</v>
      </c>
      <c r="B239" s="195"/>
      <c r="C239" s="195"/>
      <c r="D239" s="195"/>
      <c r="E239" s="195"/>
      <c r="F239" s="195"/>
    </row>
    <row r="240" spans="1:6" ht="15" customHeight="1" x14ac:dyDescent="0.25">
      <c r="A240" s="158" t="s">
        <v>2897</v>
      </c>
      <c r="B240" s="11">
        <v>400300050</v>
      </c>
      <c r="C240" s="153" t="s">
        <v>24</v>
      </c>
      <c r="D240" s="196" t="s">
        <v>2810</v>
      </c>
      <c r="E240" s="196"/>
      <c r="F240" s="128"/>
    </row>
    <row r="241" spans="1:6" s="107" customFormat="1" ht="15" customHeight="1" x14ac:dyDescent="0.25">
      <c r="A241" s="157" t="s">
        <v>2897</v>
      </c>
      <c r="B241" s="27">
        <v>400100119</v>
      </c>
      <c r="C241" s="143" t="s">
        <v>2811</v>
      </c>
      <c r="D241" s="191" t="s">
        <v>25</v>
      </c>
      <c r="E241" s="191"/>
      <c r="F241" s="127"/>
    </row>
    <row r="242" spans="1:6" s="107" customFormat="1" ht="15" customHeight="1" x14ac:dyDescent="0.25">
      <c r="A242" s="157" t="s">
        <v>2897</v>
      </c>
      <c r="B242" s="27">
        <v>400100178</v>
      </c>
      <c r="C242" s="143" t="s">
        <v>2812</v>
      </c>
      <c r="D242" s="191" t="s">
        <v>2814</v>
      </c>
      <c r="E242" s="191"/>
      <c r="F242" s="90"/>
    </row>
    <row r="243" spans="1:6" s="107" customFormat="1" ht="15" customHeight="1" x14ac:dyDescent="0.25">
      <c r="A243" s="157" t="s">
        <v>2897</v>
      </c>
      <c r="B243" s="27">
        <v>400100175</v>
      </c>
      <c r="C243" s="143" t="s">
        <v>2813</v>
      </c>
      <c r="D243" s="191" t="s">
        <v>2815</v>
      </c>
      <c r="E243" s="191"/>
      <c r="F243" s="12"/>
    </row>
    <row r="244" spans="1:6" s="107" customFormat="1" ht="15" customHeight="1" x14ac:dyDescent="0.25">
      <c r="A244" s="157" t="s">
        <v>2897</v>
      </c>
      <c r="B244" s="27">
        <v>450605201</v>
      </c>
      <c r="C244" s="144" t="s">
        <v>3452</v>
      </c>
      <c r="D244" s="191" t="s">
        <v>3453</v>
      </c>
      <c r="E244" s="191"/>
      <c r="F244" s="12"/>
    </row>
    <row r="245" spans="1:6" ht="15" customHeight="1" x14ac:dyDescent="0.25">
      <c r="A245" s="157" t="s">
        <v>2897</v>
      </c>
      <c r="B245" s="12">
        <v>450605213</v>
      </c>
      <c r="C245" s="142" t="s">
        <v>2677</v>
      </c>
      <c r="D245" s="188" t="s">
        <v>2816</v>
      </c>
      <c r="E245" s="188"/>
      <c r="F245" s="12"/>
    </row>
    <row r="246" spans="1:6" ht="15" customHeight="1" x14ac:dyDescent="0.25">
      <c r="A246" s="157" t="s">
        <v>2897</v>
      </c>
      <c r="B246" s="12">
        <v>450605223</v>
      </c>
      <c r="C246" s="142" t="s">
        <v>2678</v>
      </c>
      <c r="D246" s="188" t="s">
        <v>2817</v>
      </c>
      <c r="E246" s="188"/>
      <c r="F246" s="12"/>
    </row>
    <row r="247" spans="1:6" ht="15" customHeight="1" x14ac:dyDescent="0.25">
      <c r="A247" s="157" t="s">
        <v>2897</v>
      </c>
      <c r="B247" s="12">
        <v>450605233</v>
      </c>
      <c r="C247" s="142" t="s">
        <v>2679</v>
      </c>
      <c r="D247" s="188" t="s">
        <v>2818</v>
      </c>
      <c r="E247" s="188"/>
      <c r="F247" s="12"/>
    </row>
    <row r="248" spans="1:6" s="107" customFormat="1" ht="15" customHeight="1" x14ac:dyDescent="0.25">
      <c r="A248" s="157" t="s">
        <v>2897</v>
      </c>
      <c r="B248" s="27">
        <v>450605234</v>
      </c>
      <c r="C248" s="143" t="s">
        <v>3168</v>
      </c>
      <c r="D248" s="191" t="s">
        <v>3169</v>
      </c>
      <c r="E248" s="191"/>
      <c r="F248" s="12"/>
    </row>
    <row r="249" spans="1:6" ht="15" customHeight="1" x14ac:dyDescent="0.25">
      <c r="A249" s="157" t="s">
        <v>2897</v>
      </c>
      <c r="B249" s="12">
        <v>450605270</v>
      </c>
      <c r="C249" s="142" t="s">
        <v>3182</v>
      </c>
      <c r="D249" s="188" t="s">
        <v>3183</v>
      </c>
      <c r="E249" s="188"/>
      <c r="F249" s="12"/>
    </row>
    <row r="250" spans="1:6" ht="15" customHeight="1" x14ac:dyDescent="0.25">
      <c r="A250" s="157" t="s">
        <v>2897</v>
      </c>
      <c r="B250" s="12">
        <v>450605253</v>
      </c>
      <c r="C250" s="142" t="s">
        <v>2655</v>
      </c>
      <c r="D250" s="188" t="s">
        <v>2819</v>
      </c>
      <c r="E250" s="188"/>
      <c r="F250" s="12"/>
    </row>
    <row r="251" spans="1:6" ht="15" customHeight="1" x14ac:dyDescent="0.25">
      <c r="A251" s="157" t="s">
        <v>2897</v>
      </c>
      <c r="B251" s="12">
        <v>450605254</v>
      </c>
      <c r="C251" s="142" t="s">
        <v>2859</v>
      </c>
      <c r="D251" s="188" t="s">
        <v>2860</v>
      </c>
      <c r="E251" s="188"/>
      <c r="F251" s="12"/>
    </row>
    <row r="252" spans="1:6" ht="15" customHeight="1" x14ac:dyDescent="0.25">
      <c r="A252" s="157" t="s">
        <v>2897</v>
      </c>
      <c r="B252" s="12">
        <v>450605284</v>
      </c>
      <c r="C252" s="142" t="s">
        <v>2862</v>
      </c>
      <c r="D252" s="188" t="s">
        <v>2955</v>
      </c>
      <c r="E252" s="188"/>
      <c r="F252" s="12"/>
    </row>
    <row r="253" spans="1:6" ht="15" customHeight="1" x14ac:dyDescent="0.25">
      <c r="A253" s="157" t="s">
        <v>2897</v>
      </c>
      <c r="B253" s="12">
        <v>450605282</v>
      </c>
      <c r="C253" s="142" t="s">
        <v>2954</v>
      </c>
      <c r="D253" s="188" t="s">
        <v>2956</v>
      </c>
      <c r="E253" s="188"/>
      <c r="F253" s="12"/>
    </row>
    <row r="254" spans="1:6" ht="19.5" customHeight="1" x14ac:dyDescent="0.25">
      <c r="A254" s="198" t="s">
        <v>3158</v>
      </c>
      <c r="B254" s="198"/>
      <c r="C254" s="198"/>
      <c r="D254" s="198"/>
      <c r="E254" s="198"/>
      <c r="F254" s="198"/>
    </row>
    <row r="255" spans="1:6" ht="15" customHeight="1" x14ac:dyDescent="0.25">
      <c r="A255" s="164"/>
      <c r="B255" s="12">
        <v>450705213</v>
      </c>
      <c r="C255" s="142" t="s">
        <v>2680</v>
      </c>
      <c r="D255" s="188" t="s">
        <v>3498</v>
      </c>
      <c r="E255" s="188"/>
      <c r="F255" s="12">
        <v>25</v>
      </c>
    </row>
    <row r="256" spans="1:6" ht="15" customHeight="1" x14ac:dyDescent="0.25">
      <c r="A256" s="164"/>
      <c r="B256" s="12">
        <v>450705223</v>
      </c>
      <c r="C256" s="142" t="s">
        <v>2681</v>
      </c>
      <c r="D256" s="188" t="s">
        <v>3499</v>
      </c>
      <c r="E256" s="188"/>
      <c r="F256" s="12">
        <v>25</v>
      </c>
    </row>
    <row r="257" spans="1:6" ht="15" customHeight="1" x14ac:dyDescent="0.25">
      <c r="A257" s="164"/>
      <c r="B257" s="12">
        <v>450705233</v>
      </c>
      <c r="C257" s="142" t="s">
        <v>2682</v>
      </c>
      <c r="D257" s="188" t="s">
        <v>3500</v>
      </c>
      <c r="E257" s="188"/>
      <c r="F257" s="12">
        <v>25</v>
      </c>
    </row>
    <row r="258" spans="1:6" ht="15" customHeight="1" x14ac:dyDescent="0.25">
      <c r="A258" s="164"/>
      <c r="B258" s="11">
        <v>400500301</v>
      </c>
      <c r="C258" s="153" t="s">
        <v>3170</v>
      </c>
      <c r="D258" s="196" t="s">
        <v>3185</v>
      </c>
      <c r="E258" s="196"/>
      <c r="F258" s="11">
        <v>25</v>
      </c>
    </row>
    <row r="259" spans="1:6" ht="15" customHeight="1" x14ac:dyDescent="0.25">
      <c r="A259" s="165"/>
      <c r="B259" s="12">
        <v>450705270</v>
      </c>
      <c r="C259" s="142" t="s">
        <v>3184</v>
      </c>
      <c r="D259" s="188" t="s">
        <v>3501</v>
      </c>
      <c r="E259" s="188"/>
      <c r="F259" s="12">
        <v>25</v>
      </c>
    </row>
    <row r="260" spans="1:6" ht="15" customHeight="1" x14ac:dyDescent="0.25">
      <c r="A260" s="164"/>
      <c r="B260" s="12">
        <v>450705253</v>
      </c>
      <c r="C260" s="142" t="s">
        <v>2654</v>
      </c>
      <c r="D260" s="188" t="s">
        <v>3502</v>
      </c>
      <c r="E260" s="188"/>
      <c r="F260" s="12">
        <v>25</v>
      </c>
    </row>
    <row r="261" spans="1:6" ht="15" customHeight="1" x14ac:dyDescent="0.25">
      <c r="A261" s="164"/>
      <c r="B261" s="12">
        <v>450705254</v>
      </c>
      <c r="C261" s="142" t="s">
        <v>2861</v>
      </c>
      <c r="D261" s="188" t="s">
        <v>3503</v>
      </c>
      <c r="E261" s="188"/>
      <c r="F261" s="12">
        <v>25</v>
      </c>
    </row>
    <row r="262" spans="1:6" ht="15" customHeight="1" x14ac:dyDescent="0.25">
      <c r="A262" s="164"/>
      <c r="B262" s="12">
        <v>450705284</v>
      </c>
      <c r="C262" s="142" t="s">
        <v>2863</v>
      </c>
      <c r="D262" s="188" t="s">
        <v>2864</v>
      </c>
      <c r="E262" s="188"/>
      <c r="F262" s="12">
        <v>25</v>
      </c>
    </row>
    <row r="263" spans="1:6" ht="15" customHeight="1" x14ac:dyDescent="0.25">
      <c r="A263" s="164"/>
      <c r="B263" s="12">
        <v>450705285</v>
      </c>
      <c r="C263" s="142" t="s">
        <v>2957</v>
      </c>
      <c r="D263" s="188" t="s">
        <v>2958</v>
      </c>
      <c r="E263" s="188"/>
      <c r="F263" s="12">
        <v>25</v>
      </c>
    </row>
    <row r="264" spans="1:6" x14ac:dyDescent="0.25">
      <c r="A264" s="164"/>
      <c r="B264" s="12">
        <v>450705310</v>
      </c>
      <c r="C264" s="142" t="s">
        <v>2758</v>
      </c>
      <c r="D264" s="188" t="s">
        <v>3186</v>
      </c>
      <c r="E264" s="188"/>
      <c r="F264" s="12">
        <v>25</v>
      </c>
    </row>
    <row r="265" spans="1:6" ht="15" customHeight="1" x14ac:dyDescent="0.25">
      <c r="A265" s="190" t="s">
        <v>3157</v>
      </c>
      <c r="B265" s="190"/>
      <c r="C265" s="190"/>
      <c r="D265" s="190"/>
      <c r="E265" s="190"/>
      <c r="F265" s="190"/>
    </row>
    <row r="266" spans="1:6" ht="15" customHeight="1" x14ac:dyDescent="0.25">
      <c r="A266" s="164"/>
      <c r="B266" s="12">
        <v>400100162</v>
      </c>
      <c r="C266" s="142" t="s">
        <v>382</v>
      </c>
      <c r="D266" s="188" t="s">
        <v>2820</v>
      </c>
      <c r="E266" s="188"/>
      <c r="F266" s="12">
        <v>25</v>
      </c>
    </row>
    <row r="267" spans="1:6" ht="15" customHeight="1" x14ac:dyDescent="0.25">
      <c r="A267" s="164"/>
      <c r="B267" s="12">
        <v>440604215</v>
      </c>
      <c r="C267" s="143" t="s">
        <v>2761</v>
      </c>
      <c r="D267" s="188" t="s">
        <v>2839</v>
      </c>
      <c r="E267" s="188"/>
      <c r="F267" s="12">
        <v>25</v>
      </c>
    </row>
    <row r="268" spans="1:6" ht="15" customHeight="1" x14ac:dyDescent="0.25">
      <c r="A268" s="164"/>
      <c r="B268" s="12">
        <v>400100168</v>
      </c>
      <c r="C268" s="142" t="s">
        <v>2094</v>
      </c>
      <c r="D268" s="188" t="s">
        <v>2651</v>
      </c>
      <c r="E268" s="188"/>
      <c r="F268" s="12">
        <v>25</v>
      </c>
    </row>
    <row r="269" spans="1:6" ht="15" customHeight="1" x14ac:dyDescent="0.25">
      <c r="A269" s="164"/>
      <c r="B269" s="12">
        <v>440604428</v>
      </c>
      <c r="C269" s="145" t="s">
        <v>3454</v>
      </c>
      <c r="D269" s="188" t="s">
        <v>3455</v>
      </c>
      <c r="E269" s="188"/>
      <c r="F269" s="12">
        <v>25</v>
      </c>
    </row>
    <row r="270" spans="1:6" ht="15" customHeight="1" x14ac:dyDescent="0.25">
      <c r="A270" s="164"/>
      <c r="B270" s="12">
        <v>440604429</v>
      </c>
      <c r="C270" s="142" t="s">
        <v>2656</v>
      </c>
      <c r="D270" s="188" t="s">
        <v>2829</v>
      </c>
      <c r="E270" s="188"/>
      <c r="F270" s="12">
        <v>25</v>
      </c>
    </row>
    <row r="271" spans="1:6" ht="15" customHeight="1" x14ac:dyDescent="0.25">
      <c r="A271" s="164"/>
      <c r="B271" s="12">
        <v>400100173</v>
      </c>
      <c r="C271" s="142" t="s">
        <v>2840</v>
      </c>
      <c r="D271" s="188" t="s">
        <v>2841</v>
      </c>
      <c r="E271" s="188"/>
      <c r="F271" s="12">
        <v>25</v>
      </c>
    </row>
    <row r="272" spans="1:6" ht="15" customHeight="1" x14ac:dyDescent="0.25">
      <c r="A272" s="164"/>
      <c r="B272" s="12">
        <v>400100177</v>
      </c>
      <c r="C272" s="142" t="s">
        <v>2683</v>
      </c>
      <c r="D272" s="188" t="s">
        <v>2821</v>
      </c>
      <c r="E272" s="188"/>
      <c r="F272" s="12">
        <v>25</v>
      </c>
    </row>
    <row r="273" spans="1:6" ht="15" customHeight="1" x14ac:dyDescent="0.25">
      <c r="A273" s="164"/>
      <c r="B273" s="12">
        <v>400100180</v>
      </c>
      <c r="C273" s="142" t="s">
        <v>2684</v>
      </c>
      <c r="D273" s="188" t="s">
        <v>2822</v>
      </c>
      <c r="E273" s="188"/>
      <c r="F273" s="12">
        <v>25</v>
      </c>
    </row>
    <row r="274" spans="1:6" ht="15" customHeight="1" x14ac:dyDescent="0.25">
      <c r="A274" s="164"/>
      <c r="B274" s="12">
        <v>440604240</v>
      </c>
      <c r="C274" s="142" t="s">
        <v>2930</v>
      </c>
      <c r="D274" s="188" t="s">
        <v>2960</v>
      </c>
      <c r="E274" s="188"/>
      <c r="F274" s="12">
        <v>25</v>
      </c>
    </row>
    <row r="275" spans="1:6" ht="15" customHeight="1" x14ac:dyDescent="0.25">
      <c r="A275" s="164"/>
      <c r="B275" s="27">
        <v>440604230</v>
      </c>
      <c r="C275" s="143" t="s">
        <v>2095</v>
      </c>
      <c r="D275" s="191" t="s">
        <v>2833</v>
      </c>
      <c r="E275" s="191"/>
      <c r="F275" s="27">
        <v>25</v>
      </c>
    </row>
    <row r="276" spans="1:6" ht="15" customHeight="1" x14ac:dyDescent="0.25">
      <c r="A276" s="164"/>
      <c r="B276" s="27">
        <v>440604271</v>
      </c>
      <c r="C276" s="143" t="s">
        <v>2096</v>
      </c>
      <c r="D276" s="191" t="s">
        <v>2827</v>
      </c>
      <c r="E276" s="191"/>
      <c r="F276" s="27">
        <v>25</v>
      </c>
    </row>
    <row r="277" spans="1:6" ht="15" customHeight="1" x14ac:dyDescent="0.25">
      <c r="A277" s="164"/>
      <c r="B277" s="27">
        <v>440604242</v>
      </c>
      <c r="C277" s="143" t="s">
        <v>2098</v>
      </c>
      <c r="D277" s="191" t="s">
        <v>2825</v>
      </c>
      <c r="E277" s="191"/>
      <c r="F277" s="27">
        <v>25</v>
      </c>
    </row>
    <row r="278" spans="1:6" ht="15" customHeight="1" x14ac:dyDescent="0.25">
      <c r="A278" s="164"/>
      <c r="B278" s="27">
        <v>400100213</v>
      </c>
      <c r="C278" s="143" t="s">
        <v>390</v>
      </c>
      <c r="D278" s="191" t="s">
        <v>2823</v>
      </c>
      <c r="E278" s="191"/>
      <c r="F278" s="12">
        <v>25</v>
      </c>
    </row>
    <row r="279" spans="1:6" ht="15" customHeight="1" x14ac:dyDescent="0.25">
      <c r="A279" s="164"/>
      <c r="B279" s="27">
        <v>440604281</v>
      </c>
      <c r="C279" s="143" t="s">
        <v>2097</v>
      </c>
      <c r="D279" s="191" t="s">
        <v>2828</v>
      </c>
      <c r="E279" s="191"/>
      <c r="F279" s="27">
        <v>25</v>
      </c>
    </row>
    <row r="280" spans="1:6" s="107" customFormat="1" ht="15" customHeight="1" x14ac:dyDescent="0.25">
      <c r="A280" s="164"/>
      <c r="B280" s="27">
        <v>440604261</v>
      </c>
      <c r="C280" s="143" t="s">
        <v>2630</v>
      </c>
      <c r="D280" s="191" t="s">
        <v>2826</v>
      </c>
      <c r="E280" s="191"/>
      <c r="F280" s="27">
        <v>25</v>
      </c>
    </row>
    <row r="281" spans="1:6" s="107" customFormat="1" ht="15" customHeight="1" x14ac:dyDescent="0.25">
      <c r="A281" s="164"/>
      <c r="B281" s="27">
        <v>440604262</v>
      </c>
      <c r="C281" s="143" t="s">
        <v>2631</v>
      </c>
      <c r="D281" s="191" t="s">
        <v>2973</v>
      </c>
      <c r="E281" s="191"/>
      <c r="F281" s="27">
        <v>25</v>
      </c>
    </row>
    <row r="282" spans="1:6" ht="15" customHeight="1" x14ac:dyDescent="0.25">
      <c r="A282" s="164"/>
      <c r="B282" s="12">
        <v>440604263</v>
      </c>
      <c r="C282" s="142" t="s">
        <v>2685</v>
      </c>
      <c r="D282" s="188" t="s">
        <v>2824</v>
      </c>
      <c r="E282" s="188"/>
      <c r="F282" s="12">
        <v>25</v>
      </c>
    </row>
    <row r="283" spans="1:6" ht="15" customHeight="1" x14ac:dyDescent="0.25">
      <c r="A283" s="190" t="s">
        <v>3156</v>
      </c>
      <c r="B283" s="190"/>
      <c r="C283" s="190"/>
      <c r="D283" s="190"/>
      <c r="E283" s="190"/>
      <c r="F283" s="190"/>
    </row>
    <row r="284" spans="1:6" ht="15" customHeight="1" x14ac:dyDescent="0.25">
      <c r="A284" s="164"/>
      <c r="B284" s="12">
        <v>400500048</v>
      </c>
      <c r="C284" s="142" t="s">
        <v>404</v>
      </c>
      <c r="D284" s="188" t="s">
        <v>2763</v>
      </c>
      <c r="E284" s="188"/>
      <c r="F284" s="12">
        <v>25</v>
      </c>
    </row>
    <row r="285" spans="1:6" ht="15" customHeight="1" x14ac:dyDescent="0.25">
      <c r="A285" s="164"/>
      <c r="B285" s="12">
        <v>400500061</v>
      </c>
      <c r="C285" s="142" t="s">
        <v>408</v>
      </c>
      <c r="D285" s="188" t="s">
        <v>2767</v>
      </c>
      <c r="E285" s="188"/>
      <c r="F285" s="12">
        <v>25</v>
      </c>
    </row>
    <row r="286" spans="1:6" ht="15" customHeight="1" x14ac:dyDescent="0.25">
      <c r="A286" s="164"/>
      <c r="B286" s="12">
        <v>400500047</v>
      </c>
      <c r="C286" s="142" t="s">
        <v>403</v>
      </c>
      <c r="D286" s="188" t="s">
        <v>2762</v>
      </c>
      <c r="E286" s="188"/>
      <c r="F286" s="12">
        <v>25</v>
      </c>
    </row>
    <row r="287" spans="1:6" ht="15" customHeight="1" x14ac:dyDescent="0.25">
      <c r="A287" s="164"/>
      <c r="B287" s="12">
        <v>400500058</v>
      </c>
      <c r="C287" s="142" t="s">
        <v>406</v>
      </c>
      <c r="D287" s="188" t="s">
        <v>2765</v>
      </c>
      <c r="E287" s="188"/>
      <c r="F287" s="12">
        <v>25</v>
      </c>
    </row>
    <row r="288" spans="1:6" ht="15" customHeight="1" x14ac:dyDescent="0.25">
      <c r="A288" s="164"/>
      <c r="B288" s="12">
        <v>440704230</v>
      </c>
      <c r="C288" s="142" t="s">
        <v>2100</v>
      </c>
      <c r="D288" s="188" t="s">
        <v>3505</v>
      </c>
      <c r="E288" s="188"/>
      <c r="F288" s="12">
        <v>25</v>
      </c>
    </row>
    <row r="289" spans="1:6" ht="15" customHeight="1" x14ac:dyDescent="0.25">
      <c r="A289" s="164"/>
      <c r="B289" s="12">
        <v>440704271</v>
      </c>
      <c r="C289" s="142" t="s">
        <v>2101</v>
      </c>
      <c r="D289" s="188" t="s">
        <v>3504</v>
      </c>
      <c r="E289" s="188"/>
      <c r="F289" s="12">
        <v>25</v>
      </c>
    </row>
    <row r="290" spans="1:6" ht="15" customHeight="1" x14ac:dyDescent="0.25">
      <c r="A290" s="164"/>
      <c r="B290" s="12">
        <v>440704242</v>
      </c>
      <c r="C290" s="142" t="s">
        <v>2099</v>
      </c>
      <c r="D290" s="188" t="s">
        <v>3506</v>
      </c>
      <c r="E290" s="188"/>
      <c r="F290" s="12">
        <v>25</v>
      </c>
    </row>
    <row r="291" spans="1:6" ht="15" customHeight="1" x14ac:dyDescent="0.25">
      <c r="A291" s="164"/>
      <c r="B291" s="12">
        <v>400200175</v>
      </c>
      <c r="C291" s="142" t="s">
        <v>410</v>
      </c>
      <c r="D291" s="188" t="s">
        <v>3507</v>
      </c>
      <c r="E291" s="188"/>
      <c r="F291" s="12">
        <v>25</v>
      </c>
    </row>
    <row r="292" spans="1:6" ht="15" customHeight="1" x14ac:dyDescent="0.25">
      <c r="A292" s="164"/>
      <c r="B292" s="12">
        <v>400500056</v>
      </c>
      <c r="C292" s="142" t="s">
        <v>405</v>
      </c>
      <c r="D292" s="188" t="s">
        <v>2764</v>
      </c>
      <c r="E292" s="188"/>
      <c r="F292" s="12">
        <v>25</v>
      </c>
    </row>
    <row r="293" spans="1:6" ht="15" customHeight="1" x14ac:dyDescent="0.25">
      <c r="A293" s="164"/>
      <c r="B293" s="12">
        <v>400500060</v>
      </c>
      <c r="C293" s="142" t="s">
        <v>407</v>
      </c>
      <c r="D293" s="188" t="s">
        <v>2766</v>
      </c>
      <c r="E293" s="188"/>
      <c r="F293" s="12">
        <v>25</v>
      </c>
    </row>
    <row r="294" spans="1:6" ht="15" customHeight="1" x14ac:dyDescent="0.25">
      <c r="A294" s="164"/>
      <c r="B294" s="12">
        <v>440704281</v>
      </c>
      <c r="C294" s="142" t="s">
        <v>2102</v>
      </c>
      <c r="D294" s="188" t="s">
        <v>3508</v>
      </c>
      <c r="E294" s="188"/>
      <c r="F294" s="12">
        <v>25</v>
      </c>
    </row>
    <row r="295" spans="1:6" ht="15" customHeight="1" x14ac:dyDescent="0.25">
      <c r="A295" s="164"/>
      <c r="B295" s="12">
        <v>440704262</v>
      </c>
      <c r="C295" s="142" t="s">
        <v>2633</v>
      </c>
      <c r="D295" s="188" t="s">
        <v>3509</v>
      </c>
      <c r="E295" s="188"/>
      <c r="F295" s="12">
        <v>25</v>
      </c>
    </row>
    <row r="296" spans="1:6" ht="15" customHeight="1" x14ac:dyDescent="0.25">
      <c r="A296" s="164"/>
      <c r="B296" s="12">
        <v>440704261</v>
      </c>
      <c r="C296" s="142" t="s">
        <v>2632</v>
      </c>
      <c r="D296" s="188" t="s">
        <v>3510</v>
      </c>
      <c r="E296" s="188"/>
      <c r="F296" s="12">
        <v>25</v>
      </c>
    </row>
    <row r="297" spans="1:6" ht="15" customHeight="1" x14ac:dyDescent="0.25">
      <c r="A297" s="164"/>
      <c r="B297" s="12">
        <v>440704411</v>
      </c>
      <c r="C297" s="142" t="s">
        <v>2103</v>
      </c>
      <c r="D297" s="188" t="s">
        <v>2652</v>
      </c>
      <c r="E297" s="188"/>
      <c r="F297" s="12">
        <v>25</v>
      </c>
    </row>
    <row r="298" spans="1:6" ht="15" customHeight="1" x14ac:dyDescent="0.25">
      <c r="A298" s="164"/>
      <c r="B298" s="12">
        <v>400500062</v>
      </c>
      <c r="C298" s="142" t="s">
        <v>409</v>
      </c>
      <c r="D298" s="188" t="s">
        <v>2768</v>
      </c>
      <c r="E298" s="188"/>
      <c r="F298" s="12">
        <v>25</v>
      </c>
    </row>
    <row r="299" spans="1:6" ht="15" customHeight="1" x14ac:dyDescent="0.25">
      <c r="A299" s="166"/>
      <c r="B299" s="11">
        <v>420704420</v>
      </c>
      <c r="C299" s="153" t="s">
        <v>2755</v>
      </c>
      <c r="D299" s="188" t="s">
        <v>2756</v>
      </c>
      <c r="E299" s="188"/>
      <c r="F299" s="11">
        <v>25</v>
      </c>
    </row>
    <row r="300" spans="1:6" ht="15" customHeight="1" x14ac:dyDescent="0.25">
      <c r="A300" s="189" t="s">
        <v>3359</v>
      </c>
      <c r="B300" s="189"/>
      <c r="C300" s="189"/>
      <c r="D300" s="189"/>
      <c r="E300" s="189"/>
      <c r="F300" s="189"/>
    </row>
    <row r="301" spans="1:6" ht="15" customHeight="1" x14ac:dyDescent="0.25">
      <c r="A301" s="164"/>
      <c r="B301" s="12">
        <v>470605100</v>
      </c>
      <c r="C301" s="142" t="s">
        <v>3413</v>
      </c>
      <c r="D301" s="188" t="s">
        <v>3444</v>
      </c>
      <c r="E301" s="188"/>
      <c r="F301" s="12">
        <v>25</v>
      </c>
    </row>
    <row r="302" spans="1:6" ht="15" customHeight="1" x14ac:dyDescent="0.25">
      <c r="A302" s="164"/>
      <c r="B302" s="12">
        <v>470605101</v>
      </c>
      <c r="C302" s="145" t="s">
        <v>3456</v>
      </c>
      <c r="D302" s="188" t="s">
        <v>3457</v>
      </c>
      <c r="E302" s="188"/>
      <c r="F302" s="12">
        <v>25</v>
      </c>
    </row>
    <row r="303" spans="1:6" ht="15" customHeight="1" x14ac:dyDescent="0.25">
      <c r="A303" s="164"/>
      <c r="B303" s="12">
        <v>470605102</v>
      </c>
      <c r="C303" s="183" t="s">
        <v>3722</v>
      </c>
      <c r="D303" s="188" t="s">
        <v>3723</v>
      </c>
      <c r="E303" s="188"/>
      <c r="F303" s="12">
        <v>25</v>
      </c>
    </row>
    <row r="304" spans="1:6" ht="15" customHeight="1" x14ac:dyDescent="0.25">
      <c r="A304" s="164"/>
      <c r="B304" s="12">
        <v>470605111</v>
      </c>
      <c r="C304" s="142" t="s">
        <v>3360</v>
      </c>
      <c r="D304" s="188" t="s">
        <v>3369</v>
      </c>
      <c r="E304" s="188"/>
      <c r="F304" s="12">
        <v>25</v>
      </c>
    </row>
    <row r="305" spans="1:6" ht="15" customHeight="1" x14ac:dyDescent="0.25">
      <c r="A305" s="164"/>
      <c r="B305" s="12">
        <v>470605120</v>
      </c>
      <c r="C305" s="142" t="s">
        <v>3361</v>
      </c>
      <c r="D305" s="188" t="s">
        <v>3370</v>
      </c>
      <c r="E305" s="188"/>
      <c r="F305" s="12">
        <v>25</v>
      </c>
    </row>
    <row r="306" spans="1:6" ht="15" customHeight="1" x14ac:dyDescent="0.25">
      <c r="A306" s="164"/>
      <c r="B306" s="12">
        <v>470605121</v>
      </c>
      <c r="C306" s="142" t="s">
        <v>3362</v>
      </c>
      <c r="D306" s="188" t="s">
        <v>3371</v>
      </c>
      <c r="E306" s="188"/>
      <c r="F306" s="12">
        <v>25</v>
      </c>
    </row>
    <row r="307" spans="1:6" ht="15" customHeight="1" x14ac:dyDescent="0.25">
      <c r="A307" s="164"/>
      <c r="B307" s="12">
        <v>470605135</v>
      </c>
      <c r="C307" s="142" t="s">
        <v>3363</v>
      </c>
      <c r="D307" s="188" t="s">
        <v>3372</v>
      </c>
      <c r="E307" s="188"/>
      <c r="F307" s="12">
        <v>25</v>
      </c>
    </row>
    <row r="308" spans="1:6" ht="15" customHeight="1" x14ac:dyDescent="0.25">
      <c r="A308" s="164"/>
      <c r="B308" s="12">
        <v>470605140</v>
      </c>
      <c r="C308" s="142" t="s">
        <v>3364</v>
      </c>
      <c r="D308" s="188" t="s">
        <v>3373</v>
      </c>
      <c r="E308" s="188"/>
      <c r="F308" s="12">
        <v>25</v>
      </c>
    </row>
    <row r="309" spans="1:6" ht="15" customHeight="1" x14ac:dyDescent="0.25">
      <c r="A309" s="164"/>
      <c r="B309" s="12">
        <v>470605110</v>
      </c>
      <c r="C309" s="142" t="s">
        <v>3365</v>
      </c>
      <c r="D309" s="188" t="s">
        <v>3374</v>
      </c>
      <c r="E309" s="188"/>
      <c r="F309" s="12">
        <v>25</v>
      </c>
    </row>
    <row r="310" spans="1:6" ht="15" customHeight="1" x14ac:dyDescent="0.25">
      <c r="A310" s="164"/>
      <c r="B310" s="12">
        <v>470605125</v>
      </c>
      <c r="C310" s="142" t="s">
        <v>3366</v>
      </c>
      <c r="D310" s="188" t="s">
        <v>3375</v>
      </c>
      <c r="E310" s="188"/>
      <c r="F310" s="12">
        <v>25</v>
      </c>
    </row>
    <row r="311" spans="1:6" ht="15" customHeight="1" x14ac:dyDescent="0.25">
      <c r="A311" s="164"/>
      <c r="B311" s="12">
        <v>470605126</v>
      </c>
      <c r="C311" s="142" t="s">
        <v>3367</v>
      </c>
      <c r="D311" s="188" t="s">
        <v>3376</v>
      </c>
      <c r="E311" s="188"/>
      <c r="F311" s="12">
        <v>25</v>
      </c>
    </row>
    <row r="312" spans="1:6" ht="15" customHeight="1" x14ac:dyDescent="0.25">
      <c r="A312" s="164"/>
      <c r="B312" s="12">
        <v>470605130</v>
      </c>
      <c r="C312" s="142" t="s">
        <v>3368</v>
      </c>
      <c r="D312" s="188" t="s">
        <v>3377</v>
      </c>
      <c r="E312" s="188"/>
      <c r="F312" s="12">
        <v>25</v>
      </c>
    </row>
    <row r="313" spans="1:6" ht="15" customHeight="1" x14ac:dyDescent="0.25">
      <c r="A313" s="189" t="s">
        <v>3267</v>
      </c>
      <c r="B313" s="189"/>
      <c r="C313" s="189"/>
      <c r="D313" s="189"/>
      <c r="E313" s="189"/>
      <c r="F313" s="189"/>
    </row>
    <row r="314" spans="1:6" ht="15" customHeight="1" x14ac:dyDescent="0.25">
      <c r="A314" s="164"/>
      <c r="B314" s="12">
        <v>470705111</v>
      </c>
      <c r="C314" s="142" t="s">
        <v>3268</v>
      </c>
      <c r="D314" s="188" t="s">
        <v>3511</v>
      </c>
      <c r="E314" s="188"/>
      <c r="F314" s="12">
        <v>25</v>
      </c>
    </row>
    <row r="315" spans="1:6" ht="15" customHeight="1" x14ac:dyDescent="0.25">
      <c r="A315" s="164"/>
      <c r="B315" s="12">
        <v>470705120</v>
      </c>
      <c r="C315" s="142" t="s">
        <v>3272</v>
      </c>
      <c r="D315" s="188" t="s">
        <v>3512</v>
      </c>
      <c r="E315" s="188"/>
      <c r="F315" s="12">
        <v>25</v>
      </c>
    </row>
    <row r="316" spans="1:6" ht="15" customHeight="1" x14ac:dyDescent="0.25">
      <c r="A316" s="164"/>
      <c r="B316" s="12">
        <v>470705121</v>
      </c>
      <c r="C316" s="142" t="s">
        <v>3270</v>
      </c>
      <c r="D316" s="188" t="s">
        <v>3513</v>
      </c>
      <c r="E316" s="188"/>
      <c r="F316" s="12">
        <v>25</v>
      </c>
    </row>
    <row r="317" spans="1:6" ht="15" customHeight="1" x14ac:dyDescent="0.25">
      <c r="A317" s="164"/>
      <c r="B317" s="12">
        <v>470705135</v>
      </c>
      <c r="C317" s="142" t="s">
        <v>3271</v>
      </c>
      <c r="D317" s="188" t="s">
        <v>3514</v>
      </c>
      <c r="E317" s="188"/>
      <c r="F317" s="12">
        <v>25</v>
      </c>
    </row>
    <row r="318" spans="1:6" ht="15" customHeight="1" x14ac:dyDescent="0.25">
      <c r="A318" s="164"/>
      <c r="B318" s="12">
        <v>470705140</v>
      </c>
      <c r="C318" s="142" t="s">
        <v>3269</v>
      </c>
      <c r="D318" s="188" t="s">
        <v>3515</v>
      </c>
      <c r="E318" s="188"/>
      <c r="F318" s="12">
        <v>25</v>
      </c>
    </row>
    <row r="319" spans="1:6" ht="15" customHeight="1" x14ac:dyDescent="0.25">
      <c r="A319" s="164"/>
      <c r="B319" s="12">
        <v>470705110</v>
      </c>
      <c r="C319" s="142" t="s">
        <v>3275</v>
      </c>
      <c r="D319" s="188" t="s">
        <v>3516</v>
      </c>
      <c r="E319" s="188"/>
      <c r="F319" s="12">
        <v>25</v>
      </c>
    </row>
    <row r="320" spans="1:6" ht="15" customHeight="1" x14ac:dyDescent="0.25">
      <c r="A320" s="164"/>
      <c r="B320" s="12">
        <v>470705125</v>
      </c>
      <c r="C320" s="142" t="s">
        <v>3273</v>
      </c>
      <c r="D320" s="188" t="s">
        <v>3517</v>
      </c>
      <c r="E320" s="188"/>
      <c r="F320" s="12">
        <v>25</v>
      </c>
    </row>
    <row r="321" spans="1:16384" ht="15" customHeight="1" x14ac:dyDescent="0.25">
      <c r="A321" s="164"/>
      <c r="B321" s="12">
        <v>470705126</v>
      </c>
      <c r="C321" s="142" t="s">
        <v>3274</v>
      </c>
      <c r="D321" s="188" t="s">
        <v>3518</v>
      </c>
      <c r="E321" s="188"/>
      <c r="F321" s="12">
        <v>25</v>
      </c>
    </row>
    <row r="322" spans="1:16384" ht="15" customHeight="1" x14ac:dyDescent="0.25">
      <c r="A322" s="164"/>
      <c r="B322" s="12">
        <v>470705130</v>
      </c>
      <c r="C322" s="142" t="s">
        <v>3276</v>
      </c>
      <c r="D322" s="188" t="s">
        <v>3519</v>
      </c>
      <c r="E322" s="188"/>
      <c r="F322" s="12">
        <v>25</v>
      </c>
    </row>
    <row r="323" spans="1:16384" ht="15" customHeight="1" x14ac:dyDescent="0.25">
      <c r="A323" s="194" t="s">
        <v>3590</v>
      </c>
      <c r="B323" s="194"/>
      <c r="C323" s="194"/>
      <c r="D323" s="194"/>
      <c r="E323" s="194"/>
      <c r="F323" s="194"/>
    </row>
    <row r="324" spans="1:16384" ht="15" customHeight="1" x14ac:dyDescent="0.25">
      <c r="A324" s="164"/>
      <c r="B324" s="12">
        <v>480603001</v>
      </c>
      <c r="C324" s="183" t="s">
        <v>3718</v>
      </c>
      <c r="D324" s="188" t="s">
        <v>3719</v>
      </c>
      <c r="E324" s="188"/>
      <c r="F324" s="12">
        <v>25</v>
      </c>
      <c r="G324" s="164"/>
      <c r="H324" s="12"/>
      <c r="I324" s="183"/>
      <c r="J324" s="188"/>
      <c r="K324" s="188"/>
      <c r="L324" s="12"/>
      <c r="M324" s="164"/>
      <c r="N324" s="12"/>
      <c r="O324" s="183"/>
      <c r="P324" s="188"/>
      <c r="Q324" s="188"/>
      <c r="R324" s="12"/>
      <c r="S324" s="164"/>
      <c r="T324" s="12"/>
      <c r="U324" s="183"/>
      <c r="V324" s="188"/>
      <c r="W324" s="188"/>
      <c r="X324" s="12"/>
      <c r="Y324" s="164"/>
      <c r="Z324" s="12"/>
      <c r="AA324" s="183"/>
      <c r="AB324" s="188"/>
      <c r="AC324" s="188"/>
      <c r="AD324" s="12"/>
      <c r="AE324" s="164"/>
      <c r="AF324" s="12"/>
      <c r="AG324" s="183"/>
      <c r="AH324" s="188"/>
      <c r="AI324" s="188"/>
      <c r="AJ324" s="12"/>
      <c r="AK324" s="164"/>
      <c r="AL324" s="12"/>
      <c r="AM324" s="183"/>
      <c r="AN324" s="188"/>
      <c r="AO324" s="188"/>
      <c r="AP324" s="12"/>
      <c r="AQ324" s="164"/>
      <c r="AR324" s="12"/>
      <c r="AS324" s="183"/>
      <c r="AT324" s="188"/>
      <c r="AU324" s="188"/>
      <c r="AV324" s="12"/>
      <c r="AW324" s="164"/>
      <c r="AX324" s="12"/>
      <c r="AY324" s="183"/>
      <c r="AZ324" s="188"/>
      <c r="BA324" s="188"/>
      <c r="BB324" s="12"/>
      <c r="BC324" s="164"/>
      <c r="BD324" s="12"/>
      <c r="BE324" s="183"/>
      <c r="BF324" s="188"/>
      <c r="BG324" s="188"/>
      <c r="BH324" s="12"/>
      <c r="BI324" s="164"/>
      <c r="BJ324" s="12"/>
      <c r="BK324" s="183"/>
      <c r="BL324" s="188"/>
      <c r="BM324" s="188"/>
      <c r="BN324" s="12"/>
      <c r="BO324" s="164"/>
      <c r="BP324" s="12"/>
      <c r="BQ324" s="183"/>
      <c r="BR324" s="188"/>
      <c r="BS324" s="188"/>
      <c r="BT324" s="12"/>
      <c r="BU324" s="164"/>
      <c r="BV324" s="12"/>
      <c r="BW324" s="183"/>
      <c r="BX324" s="188"/>
      <c r="BY324" s="188"/>
      <c r="BZ324" s="12"/>
      <c r="CA324" s="164"/>
      <c r="CB324" s="12"/>
      <c r="CC324" s="183"/>
      <c r="CD324" s="188"/>
      <c r="CE324" s="188"/>
      <c r="CF324" s="12"/>
      <c r="CG324" s="164"/>
      <c r="CH324" s="12"/>
      <c r="CI324" s="183"/>
      <c r="CJ324" s="188"/>
      <c r="CK324" s="188"/>
      <c r="CL324" s="12"/>
      <c r="CM324" s="164"/>
      <c r="CN324" s="12"/>
      <c r="CO324" s="183"/>
      <c r="CP324" s="188"/>
      <c r="CQ324" s="188"/>
      <c r="CR324" s="12"/>
      <c r="CS324" s="164"/>
      <c r="CT324" s="12"/>
      <c r="CU324" s="183"/>
      <c r="CV324" s="188"/>
      <c r="CW324" s="188"/>
      <c r="CX324" s="12"/>
      <c r="CY324" s="164"/>
      <c r="CZ324" s="12"/>
      <c r="DA324" s="183"/>
      <c r="DB324" s="188"/>
      <c r="DC324" s="188"/>
      <c r="DD324" s="12"/>
      <c r="DE324" s="164"/>
      <c r="DF324" s="12"/>
      <c r="DG324" s="183"/>
      <c r="DH324" s="188"/>
      <c r="DI324" s="188"/>
      <c r="DJ324" s="12"/>
      <c r="DK324" s="164"/>
      <c r="DL324" s="12"/>
      <c r="DM324" s="183"/>
      <c r="DN324" s="188"/>
      <c r="DO324" s="188"/>
      <c r="DP324" s="12"/>
      <c r="DQ324" s="164"/>
      <c r="DR324" s="12"/>
      <c r="DS324" s="183"/>
      <c r="DT324" s="188"/>
      <c r="DU324" s="188"/>
      <c r="DV324" s="12"/>
      <c r="DW324" s="164"/>
      <c r="DX324" s="12"/>
      <c r="DY324" s="183"/>
      <c r="DZ324" s="188"/>
      <c r="EA324" s="188"/>
      <c r="EB324" s="12"/>
      <c r="EC324" s="164"/>
      <c r="ED324" s="12"/>
      <c r="EE324" s="183"/>
      <c r="EF324" s="188"/>
      <c r="EG324" s="188"/>
      <c r="EH324" s="12"/>
      <c r="EI324" s="164"/>
      <c r="EJ324" s="12"/>
      <c r="EK324" s="183"/>
      <c r="EL324" s="188"/>
      <c r="EM324" s="188"/>
      <c r="EN324" s="12"/>
      <c r="EO324" s="164"/>
      <c r="EP324" s="12"/>
      <c r="EQ324" s="183"/>
      <c r="ER324" s="188"/>
      <c r="ES324" s="188"/>
      <c r="ET324" s="12"/>
      <c r="EU324" s="164"/>
      <c r="EV324" s="12"/>
      <c r="EW324" s="183"/>
      <c r="EX324" s="188"/>
      <c r="EY324" s="188"/>
      <c r="EZ324" s="12"/>
      <c r="FA324" s="164"/>
      <c r="FB324" s="12"/>
      <c r="FC324" s="183"/>
      <c r="FD324" s="188"/>
      <c r="FE324" s="188"/>
      <c r="FF324" s="12"/>
      <c r="FG324" s="164"/>
      <c r="FH324" s="12"/>
      <c r="FI324" s="183"/>
      <c r="FJ324" s="188"/>
      <c r="FK324" s="188"/>
      <c r="FL324" s="12"/>
      <c r="FM324" s="164"/>
      <c r="FN324" s="12"/>
      <c r="FO324" s="183"/>
      <c r="FP324" s="188"/>
      <c r="FQ324" s="188"/>
      <c r="FR324" s="12"/>
      <c r="FS324" s="164"/>
      <c r="FT324" s="12"/>
      <c r="FU324" s="183"/>
      <c r="FV324" s="188"/>
      <c r="FW324" s="188"/>
      <c r="FX324" s="12"/>
      <c r="FY324" s="164"/>
      <c r="FZ324" s="12"/>
      <c r="GA324" s="183"/>
      <c r="GB324" s="188"/>
      <c r="GC324" s="188"/>
      <c r="GD324" s="12"/>
      <c r="GE324" s="164"/>
      <c r="GF324" s="12"/>
      <c r="GG324" s="183"/>
      <c r="GH324" s="188"/>
      <c r="GI324" s="188"/>
      <c r="GJ324" s="12"/>
      <c r="GK324" s="164"/>
      <c r="GL324" s="12"/>
      <c r="GM324" s="183"/>
      <c r="GN324" s="188"/>
      <c r="GO324" s="188"/>
      <c r="GP324" s="12"/>
      <c r="GQ324" s="164"/>
      <c r="GR324" s="12"/>
      <c r="GS324" s="183"/>
      <c r="GT324" s="188"/>
      <c r="GU324" s="188"/>
      <c r="GV324" s="12"/>
      <c r="GW324" s="164"/>
      <c r="GX324" s="12"/>
      <c r="GY324" s="183"/>
      <c r="GZ324" s="188"/>
      <c r="HA324" s="188"/>
      <c r="HB324" s="12"/>
      <c r="HC324" s="164"/>
      <c r="HD324" s="12"/>
      <c r="HE324" s="183"/>
      <c r="HF324" s="188"/>
      <c r="HG324" s="188"/>
      <c r="HH324" s="12"/>
      <c r="HI324" s="164"/>
      <c r="HJ324" s="12"/>
      <c r="HK324" s="183"/>
      <c r="HL324" s="188"/>
      <c r="HM324" s="188"/>
      <c r="HN324" s="12"/>
      <c r="HO324" s="164"/>
      <c r="HP324" s="12"/>
      <c r="HQ324" s="183"/>
      <c r="HR324" s="188"/>
      <c r="HS324" s="188"/>
      <c r="HT324" s="12"/>
      <c r="HU324" s="164"/>
      <c r="HV324" s="12"/>
      <c r="HW324" s="183"/>
      <c r="HX324" s="188"/>
      <c r="HY324" s="188"/>
      <c r="HZ324" s="12"/>
      <c r="IA324" s="164"/>
      <c r="IB324" s="12"/>
      <c r="IC324" s="183"/>
      <c r="ID324" s="188"/>
      <c r="IE324" s="188"/>
      <c r="IF324" s="12"/>
      <c r="IG324" s="164"/>
      <c r="IH324" s="12"/>
      <c r="II324" s="183"/>
      <c r="IJ324" s="188"/>
      <c r="IK324" s="188"/>
      <c r="IL324" s="12"/>
      <c r="IM324" s="164"/>
      <c r="IN324" s="12"/>
      <c r="IO324" s="183"/>
      <c r="IP324" s="188"/>
      <c r="IQ324" s="188"/>
      <c r="IR324" s="12"/>
      <c r="IS324" s="164"/>
      <c r="IT324" s="12"/>
      <c r="IU324" s="183"/>
      <c r="IV324" s="188"/>
      <c r="IW324" s="188"/>
      <c r="IX324" s="12"/>
      <c r="IY324" s="164"/>
      <c r="IZ324" s="12"/>
      <c r="JA324" s="183"/>
      <c r="JB324" s="188"/>
      <c r="JC324" s="188"/>
      <c r="JD324" s="12"/>
      <c r="JE324" s="164"/>
      <c r="JF324" s="12"/>
      <c r="JG324" s="183"/>
      <c r="JH324" s="188"/>
      <c r="JI324" s="188"/>
      <c r="JJ324" s="12"/>
      <c r="JK324" s="164"/>
      <c r="JL324" s="12"/>
      <c r="JM324" s="183"/>
      <c r="JN324" s="188"/>
      <c r="JO324" s="188"/>
      <c r="JP324" s="12"/>
      <c r="JQ324" s="164"/>
      <c r="JR324" s="12"/>
      <c r="JS324" s="183"/>
      <c r="JT324" s="188"/>
      <c r="JU324" s="188"/>
      <c r="JV324" s="12"/>
      <c r="JW324" s="164"/>
      <c r="JX324" s="12"/>
      <c r="JY324" s="183"/>
      <c r="JZ324" s="188"/>
      <c r="KA324" s="188"/>
      <c r="KB324" s="12"/>
      <c r="KC324" s="164"/>
      <c r="KD324" s="12"/>
      <c r="KE324" s="183"/>
      <c r="KF324" s="188"/>
      <c r="KG324" s="188"/>
      <c r="KH324" s="12"/>
      <c r="KI324" s="164"/>
      <c r="KJ324" s="12"/>
      <c r="KK324" s="183"/>
      <c r="KL324" s="188"/>
      <c r="KM324" s="188"/>
      <c r="KN324" s="12"/>
      <c r="KO324" s="164"/>
      <c r="KP324" s="12"/>
      <c r="KQ324" s="183"/>
      <c r="KR324" s="188"/>
      <c r="KS324" s="188"/>
      <c r="KT324" s="12"/>
      <c r="KU324" s="164"/>
      <c r="KV324" s="12"/>
      <c r="KW324" s="183"/>
      <c r="KX324" s="188"/>
      <c r="KY324" s="188"/>
      <c r="KZ324" s="12"/>
      <c r="LA324" s="164"/>
      <c r="LB324" s="12"/>
      <c r="LC324" s="183"/>
      <c r="LD324" s="188"/>
      <c r="LE324" s="188"/>
      <c r="LF324" s="12"/>
      <c r="LG324" s="164"/>
      <c r="LH324" s="12"/>
      <c r="LI324" s="183"/>
      <c r="LJ324" s="188"/>
      <c r="LK324" s="188"/>
      <c r="LL324" s="12"/>
      <c r="LM324" s="164"/>
      <c r="LN324" s="12"/>
      <c r="LO324" s="183"/>
      <c r="LP324" s="188"/>
      <c r="LQ324" s="188"/>
      <c r="LR324" s="12"/>
      <c r="LS324" s="164"/>
      <c r="LT324" s="12"/>
      <c r="LU324" s="183"/>
      <c r="LV324" s="188"/>
      <c r="LW324" s="188"/>
      <c r="LX324" s="12"/>
      <c r="LY324" s="164"/>
      <c r="LZ324" s="12"/>
      <c r="MA324" s="183"/>
      <c r="MB324" s="188"/>
      <c r="MC324" s="188"/>
      <c r="MD324" s="12"/>
      <c r="ME324" s="164"/>
      <c r="MF324" s="12"/>
      <c r="MG324" s="183"/>
      <c r="MH324" s="188"/>
      <c r="MI324" s="188"/>
      <c r="MJ324" s="12"/>
      <c r="MK324" s="164"/>
      <c r="ML324" s="12"/>
      <c r="MM324" s="183"/>
      <c r="MN324" s="188"/>
      <c r="MO324" s="188"/>
      <c r="MP324" s="12"/>
      <c r="MQ324" s="164"/>
      <c r="MR324" s="12"/>
      <c r="MS324" s="183"/>
      <c r="MT324" s="188"/>
      <c r="MU324" s="188"/>
      <c r="MV324" s="12"/>
      <c r="MW324" s="164"/>
      <c r="MX324" s="12"/>
      <c r="MY324" s="183"/>
      <c r="MZ324" s="188"/>
      <c r="NA324" s="188"/>
      <c r="NB324" s="12"/>
      <c r="NC324" s="164"/>
      <c r="ND324" s="12"/>
      <c r="NE324" s="183"/>
      <c r="NF324" s="188"/>
      <c r="NG324" s="188"/>
      <c r="NH324" s="12"/>
      <c r="NI324" s="164"/>
      <c r="NJ324" s="12"/>
      <c r="NK324" s="183"/>
      <c r="NL324" s="188"/>
      <c r="NM324" s="188"/>
      <c r="NN324" s="12"/>
      <c r="NO324" s="164"/>
      <c r="NP324" s="12"/>
      <c r="NQ324" s="183"/>
      <c r="NR324" s="188"/>
      <c r="NS324" s="188"/>
      <c r="NT324" s="12"/>
      <c r="NU324" s="164"/>
      <c r="NV324" s="12"/>
      <c r="NW324" s="183"/>
      <c r="NX324" s="188"/>
      <c r="NY324" s="188"/>
      <c r="NZ324" s="12"/>
      <c r="OA324" s="164"/>
      <c r="OB324" s="12"/>
      <c r="OC324" s="183"/>
      <c r="OD324" s="188"/>
      <c r="OE324" s="188"/>
      <c r="OF324" s="12"/>
      <c r="OG324" s="164"/>
      <c r="OH324" s="12"/>
      <c r="OI324" s="183"/>
      <c r="OJ324" s="188"/>
      <c r="OK324" s="188"/>
      <c r="OL324" s="12"/>
      <c r="OM324" s="164"/>
      <c r="ON324" s="12"/>
      <c r="OO324" s="183"/>
      <c r="OP324" s="188"/>
      <c r="OQ324" s="188"/>
      <c r="OR324" s="12"/>
      <c r="OS324" s="164"/>
      <c r="OT324" s="12"/>
      <c r="OU324" s="183"/>
      <c r="OV324" s="188"/>
      <c r="OW324" s="188"/>
      <c r="OX324" s="12"/>
      <c r="OY324" s="164"/>
      <c r="OZ324" s="12"/>
      <c r="PA324" s="183"/>
      <c r="PB324" s="188"/>
      <c r="PC324" s="188"/>
      <c r="PD324" s="12"/>
      <c r="PE324" s="164"/>
      <c r="PF324" s="12"/>
      <c r="PG324" s="183"/>
      <c r="PH324" s="188"/>
      <c r="PI324" s="188"/>
      <c r="PJ324" s="12"/>
      <c r="PK324" s="164"/>
      <c r="PL324" s="12"/>
      <c r="PM324" s="183"/>
      <c r="PN324" s="188"/>
      <c r="PO324" s="188"/>
      <c r="PP324" s="12"/>
      <c r="PQ324" s="164"/>
      <c r="PR324" s="12"/>
      <c r="PS324" s="183"/>
      <c r="PT324" s="188"/>
      <c r="PU324" s="188"/>
      <c r="PV324" s="12"/>
      <c r="PW324" s="164"/>
      <c r="PX324" s="12"/>
      <c r="PY324" s="183"/>
      <c r="PZ324" s="188"/>
      <c r="QA324" s="188"/>
      <c r="QB324" s="12"/>
      <c r="QC324" s="164"/>
      <c r="QD324" s="12"/>
      <c r="QE324" s="183"/>
      <c r="QF324" s="188"/>
      <c r="QG324" s="188"/>
      <c r="QH324" s="12"/>
      <c r="QI324" s="164"/>
      <c r="QJ324" s="12"/>
      <c r="QK324" s="183"/>
      <c r="QL324" s="188"/>
      <c r="QM324" s="188"/>
      <c r="QN324" s="12"/>
      <c r="QO324" s="164"/>
      <c r="QP324" s="12"/>
      <c r="QQ324" s="183"/>
      <c r="QR324" s="188"/>
      <c r="QS324" s="188"/>
      <c r="QT324" s="12"/>
      <c r="QU324" s="164"/>
      <c r="QV324" s="12"/>
      <c r="QW324" s="183"/>
      <c r="QX324" s="188"/>
      <c r="QY324" s="188"/>
      <c r="QZ324" s="12"/>
      <c r="RA324" s="164"/>
      <c r="RB324" s="12"/>
      <c r="RC324" s="183"/>
      <c r="RD324" s="188"/>
      <c r="RE324" s="188"/>
      <c r="RF324" s="12"/>
      <c r="RG324" s="164"/>
      <c r="RH324" s="12"/>
      <c r="RI324" s="183"/>
      <c r="RJ324" s="188"/>
      <c r="RK324" s="188"/>
      <c r="RL324" s="12"/>
      <c r="RM324" s="164"/>
      <c r="RN324" s="12"/>
      <c r="RO324" s="183"/>
      <c r="RP324" s="188"/>
      <c r="RQ324" s="188"/>
      <c r="RR324" s="12"/>
      <c r="RS324" s="164"/>
      <c r="RT324" s="12"/>
      <c r="RU324" s="183"/>
      <c r="RV324" s="188"/>
      <c r="RW324" s="188"/>
      <c r="RX324" s="12"/>
      <c r="RY324" s="164"/>
      <c r="RZ324" s="12"/>
      <c r="SA324" s="183"/>
      <c r="SB324" s="188"/>
      <c r="SC324" s="188"/>
      <c r="SD324" s="12"/>
      <c r="SE324" s="164"/>
      <c r="SF324" s="12"/>
      <c r="SG324" s="183"/>
      <c r="SH324" s="188"/>
      <c r="SI324" s="188"/>
      <c r="SJ324" s="12"/>
      <c r="SK324" s="164"/>
      <c r="SL324" s="12"/>
      <c r="SM324" s="183"/>
      <c r="SN324" s="188"/>
      <c r="SO324" s="188"/>
      <c r="SP324" s="12"/>
      <c r="SQ324" s="164"/>
      <c r="SR324" s="12"/>
      <c r="SS324" s="183"/>
      <c r="ST324" s="188"/>
      <c r="SU324" s="188"/>
      <c r="SV324" s="12"/>
      <c r="SW324" s="164"/>
      <c r="SX324" s="12"/>
      <c r="SY324" s="183"/>
      <c r="SZ324" s="188"/>
      <c r="TA324" s="188"/>
      <c r="TB324" s="12"/>
      <c r="TC324" s="164"/>
      <c r="TD324" s="12"/>
      <c r="TE324" s="183"/>
      <c r="TF324" s="188"/>
      <c r="TG324" s="188"/>
      <c r="TH324" s="12"/>
      <c r="TI324" s="164"/>
      <c r="TJ324" s="12"/>
      <c r="TK324" s="183"/>
      <c r="TL324" s="188"/>
      <c r="TM324" s="188"/>
      <c r="TN324" s="12"/>
      <c r="TO324" s="164"/>
      <c r="TP324" s="12"/>
      <c r="TQ324" s="183"/>
      <c r="TR324" s="188"/>
      <c r="TS324" s="188"/>
      <c r="TT324" s="12"/>
      <c r="TU324" s="164"/>
      <c r="TV324" s="12"/>
      <c r="TW324" s="183"/>
      <c r="TX324" s="188"/>
      <c r="TY324" s="188"/>
      <c r="TZ324" s="12"/>
      <c r="UA324" s="164"/>
      <c r="UB324" s="12"/>
      <c r="UC324" s="183"/>
      <c r="UD324" s="188"/>
      <c r="UE324" s="188"/>
      <c r="UF324" s="12"/>
      <c r="UG324" s="164"/>
      <c r="UH324" s="12"/>
      <c r="UI324" s="183"/>
      <c r="UJ324" s="188"/>
      <c r="UK324" s="188"/>
      <c r="UL324" s="12"/>
      <c r="UM324" s="164"/>
      <c r="UN324" s="12"/>
      <c r="UO324" s="183"/>
      <c r="UP324" s="188"/>
      <c r="UQ324" s="188"/>
      <c r="UR324" s="12"/>
      <c r="US324" s="164"/>
      <c r="UT324" s="12"/>
      <c r="UU324" s="183"/>
      <c r="UV324" s="188"/>
      <c r="UW324" s="188"/>
      <c r="UX324" s="12"/>
      <c r="UY324" s="164"/>
      <c r="UZ324" s="12"/>
      <c r="VA324" s="183"/>
      <c r="VB324" s="188"/>
      <c r="VC324" s="188"/>
      <c r="VD324" s="12"/>
      <c r="VE324" s="164"/>
      <c r="VF324" s="12"/>
      <c r="VG324" s="183"/>
      <c r="VH324" s="188"/>
      <c r="VI324" s="188"/>
      <c r="VJ324" s="12"/>
      <c r="VK324" s="164"/>
      <c r="VL324" s="12"/>
      <c r="VM324" s="183"/>
      <c r="VN324" s="188"/>
      <c r="VO324" s="188"/>
      <c r="VP324" s="12"/>
      <c r="VQ324" s="164"/>
      <c r="VR324" s="12"/>
      <c r="VS324" s="183"/>
      <c r="VT324" s="188"/>
      <c r="VU324" s="188"/>
      <c r="VV324" s="12"/>
      <c r="VW324" s="164"/>
      <c r="VX324" s="12"/>
      <c r="VY324" s="183"/>
      <c r="VZ324" s="188"/>
      <c r="WA324" s="188"/>
      <c r="WB324" s="12"/>
      <c r="WC324" s="164"/>
      <c r="WD324" s="12"/>
      <c r="WE324" s="183"/>
      <c r="WF324" s="188"/>
      <c r="WG324" s="188"/>
      <c r="WH324" s="12"/>
      <c r="WI324" s="164"/>
      <c r="WJ324" s="12"/>
      <c r="WK324" s="183"/>
      <c r="WL324" s="188"/>
      <c r="WM324" s="188"/>
      <c r="WN324" s="12"/>
      <c r="WO324" s="164"/>
      <c r="WP324" s="12"/>
      <c r="WQ324" s="183"/>
      <c r="WR324" s="188"/>
      <c r="WS324" s="188"/>
      <c r="WT324" s="12"/>
      <c r="WU324" s="164"/>
      <c r="WV324" s="12"/>
      <c r="WW324" s="183"/>
      <c r="WX324" s="188"/>
      <c r="WY324" s="188"/>
      <c r="WZ324" s="12"/>
      <c r="XA324" s="164"/>
      <c r="XB324" s="12"/>
      <c r="XC324" s="183"/>
      <c r="XD324" s="188"/>
      <c r="XE324" s="188"/>
      <c r="XF324" s="12"/>
      <c r="XG324" s="164"/>
      <c r="XH324" s="12"/>
      <c r="XI324" s="183"/>
      <c r="XJ324" s="188"/>
      <c r="XK324" s="188"/>
      <c r="XL324" s="12"/>
      <c r="XM324" s="164"/>
      <c r="XN324" s="12"/>
      <c r="XO324" s="183"/>
      <c r="XP324" s="188"/>
      <c r="XQ324" s="188"/>
      <c r="XR324" s="12"/>
      <c r="XS324" s="164"/>
      <c r="XT324" s="12"/>
      <c r="XU324" s="183"/>
      <c r="XV324" s="188"/>
      <c r="XW324" s="188"/>
      <c r="XX324" s="12"/>
      <c r="XY324" s="164"/>
      <c r="XZ324" s="12"/>
      <c r="YA324" s="183"/>
      <c r="YB324" s="188"/>
      <c r="YC324" s="188"/>
      <c r="YD324" s="12"/>
      <c r="YE324" s="164"/>
      <c r="YF324" s="12"/>
      <c r="YG324" s="183"/>
      <c r="YH324" s="188"/>
      <c r="YI324" s="188"/>
      <c r="YJ324" s="12"/>
      <c r="YK324" s="164"/>
      <c r="YL324" s="12"/>
      <c r="YM324" s="183"/>
      <c r="YN324" s="188"/>
      <c r="YO324" s="188"/>
      <c r="YP324" s="12"/>
      <c r="YQ324" s="164"/>
      <c r="YR324" s="12"/>
      <c r="YS324" s="183"/>
      <c r="YT324" s="188"/>
      <c r="YU324" s="188"/>
      <c r="YV324" s="12"/>
      <c r="YW324" s="164"/>
      <c r="YX324" s="12"/>
      <c r="YY324" s="183"/>
      <c r="YZ324" s="188"/>
      <c r="ZA324" s="188"/>
      <c r="ZB324" s="12"/>
      <c r="ZC324" s="164"/>
      <c r="ZD324" s="12"/>
      <c r="ZE324" s="183"/>
      <c r="ZF324" s="188"/>
      <c r="ZG324" s="188"/>
      <c r="ZH324" s="12"/>
      <c r="ZI324" s="164"/>
      <c r="ZJ324" s="12"/>
      <c r="ZK324" s="183"/>
      <c r="ZL324" s="188"/>
      <c r="ZM324" s="188"/>
      <c r="ZN324" s="12"/>
      <c r="ZO324" s="164"/>
      <c r="ZP324" s="12"/>
      <c r="ZQ324" s="183"/>
      <c r="ZR324" s="188"/>
      <c r="ZS324" s="188"/>
      <c r="ZT324" s="12"/>
      <c r="ZU324" s="164"/>
      <c r="ZV324" s="12"/>
      <c r="ZW324" s="183"/>
      <c r="ZX324" s="188"/>
      <c r="ZY324" s="188"/>
      <c r="ZZ324" s="12"/>
      <c r="AAA324" s="164"/>
      <c r="AAB324" s="12"/>
      <c r="AAC324" s="183"/>
      <c r="AAD324" s="188"/>
      <c r="AAE324" s="188"/>
      <c r="AAF324" s="12"/>
      <c r="AAG324" s="164"/>
      <c r="AAH324" s="12"/>
      <c r="AAI324" s="183"/>
      <c r="AAJ324" s="188"/>
      <c r="AAK324" s="188"/>
      <c r="AAL324" s="12"/>
      <c r="AAM324" s="164"/>
      <c r="AAN324" s="12"/>
      <c r="AAO324" s="183"/>
      <c r="AAP324" s="188"/>
      <c r="AAQ324" s="188"/>
      <c r="AAR324" s="12"/>
      <c r="AAS324" s="164"/>
      <c r="AAT324" s="12"/>
      <c r="AAU324" s="183"/>
      <c r="AAV324" s="188"/>
      <c r="AAW324" s="188"/>
      <c r="AAX324" s="12"/>
      <c r="AAY324" s="164"/>
      <c r="AAZ324" s="12"/>
      <c r="ABA324" s="183"/>
      <c r="ABB324" s="188"/>
      <c r="ABC324" s="188"/>
      <c r="ABD324" s="12"/>
      <c r="ABE324" s="164"/>
      <c r="ABF324" s="12"/>
      <c r="ABG324" s="183"/>
      <c r="ABH324" s="188"/>
      <c r="ABI324" s="188"/>
      <c r="ABJ324" s="12"/>
      <c r="ABK324" s="164"/>
      <c r="ABL324" s="12"/>
      <c r="ABM324" s="183"/>
      <c r="ABN324" s="188"/>
      <c r="ABO324" s="188"/>
      <c r="ABP324" s="12"/>
      <c r="ABQ324" s="164"/>
      <c r="ABR324" s="12"/>
      <c r="ABS324" s="183"/>
      <c r="ABT324" s="188"/>
      <c r="ABU324" s="188"/>
      <c r="ABV324" s="12"/>
      <c r="ABW324" s="164"/>
      <c r="ABX324" s="12"/>
      <c r="ABY324" s="183"/>
      <c r="ABZ324" s="188"/>
      <c r="ACA324" s="188"/>
      <c r="ACB324" s="12"/>
      <c r="ACC324" s="164"/>
      <c r="ACD324" s="12"/>
      <c r="ACE324" s="183"/>
      <c r="ACF324" s="188"/>
      <c r="ACG324" s="188"/>
      <c r="ACH324" s="12"/>
      <c r="ACI324" s="164"/>
      <c r="ACJ324" s="12"/>
      <c r="ACK324" s="183"/>
      <c r="ACL324" s="188"/>
      <c r="ACM324" s="188"/>
      <c r="ACN324" s="12"/>
      <c r="ACO324" s="164"/>
      <c r="ACP324" s="12"/>
      <c r="ACQ324" s="183"/>
      <c r="ACR324" s="188"/>
      <c r="ACS324" s="188"/>
      <c r="ACT324" s="12"/>
      <c r="ACU324" s="164"/>
      <c r="ACV324" s="12"/>
      <c r="ACW324" s="183"/>
      <c r="ACX324" s="188"/>
      <c r="ACY324" s="188"/>
      <c r="ACZ324" s="12"/>
      <c r="ADA324" s="164"/>
      <c r="ADB324" s="12"/>
      <c r="ADC324" s="183"/>
      <c r="ADD324" s="188"/>
      <c r="ADE324" s="188"/>
      <c r="ADF324" s="12"/>
      <c r="ADG324" s="164"/>
      <c r="ADH324" s="12"/>
      <c r="ADI324" s="183"/>
      <c r="ADJ324" s="188"/>
      <c r="ADK324" s="188"/>
      <c r="ADL324" s="12"/>
      <c r="ADM324" s="164"/>
      <c r="ADN324" s="12"/>
      <c r="ADO324" s="183"/>
      <c r="ADP324" s="188"/>
      <c r="ADQ324" s="188"/>
      <c r="ADR324" s="12"/>
      <c r="ADS324" s="164"/>
      <c r="ADT324" s="12"/>
      <c r="ADU324" s="183"/>
      <c r="ADV324" s="188"/>
      <c r="ADW324" s="188"/>
      <c r="ADX324" s="12"/>
      <c r="ADY324" s="164"/>
      <c r="ADZ324" s="12"/>
      <c r="AEA324" s="183"/>
      <c r="AEB324" s="188"/>
      <c r="AEC324" s="188"/>
      <c r="AED324" s="12"/>
      <c r="AEE324" s="164"/>
      <c r="AEF324" s="12"/>
      <c r="AEG324" s="183"/>
      <c r="AEH324" s="188"/>
      <c r="AEI324" s="188"/>
      <c r="AEJ324" s="12"/>
      <c r="AEK324" s="164"/>
      <c r="AEL324" s="12"/>
      <c r="AEM324" s="183"/>
      <c r="AEN324" s="188"/>
      <c r="AEO324" s="188"/>
      <c r="AEP324" s="12"/>
      <c r="AEQ324" s="164"/>
      <c r="AER324" s="12"/>
      <c r="AES324" s="183"/>
      <c r="AET324" s="188"/>
      <c r="AEU324" s="188"/>
      <c r="AEV324" s="12"/>
      <c r="AEW324" s="164"/>
      <c r="AEX324" s="12"/>
      <c r="AEY324" s="183"/>
      <c r="AEZ324" s="188"/>
      <c r="AFA324" s="188"/>
      <c r="AFB324" s="12"/>
      <c r="AFC324" s="164"/>
      <c r="AFD324" s="12"/>
      <c r="AFE324" s="183"/>
      <c r="AFF324" s="188"/>
      <c r="AFG324" s="188"/>
      <c r="AFH324" s="12"/>
      <c r="AFI324" s="164"/>
      <c r="AFJ324" s="12"/>
      <c r="AFK324" s="183"/>
      <c r="AFL324" s="188"/>
      <c r="AFM324" s="188"/>
      <c r="AFN324" s="12"/>
      <c r="AFO324" s="164"/>
      <c r="AFP324" s="12"/>
      <c r="AFQ324" s="183"/>
      <c r="AFR324" s="188"/>
      <c r="AFS324" s="188"/>
      <c r="AFT324" s="12"/>
      <c r="AFU324" s="164"/>
      <c r="AFV324" s="12"/>
      <c r="AFW324" s="183"/>
      <c r="AFX324" s="188"/>
      <c r="AFY324" s="188"/>
      <c r="AFZ324" s="12"/>
      <c r="AGA324" s="164"/>
      <c r="AGB324" s="12"/>
      <c r="AGC324" s="183"/>
      <c r="AGD324" s="188"/>
      <c r="AGE324" s="188"/>
      <c r="AGF324" s="12"/>
      <c r="AGG324" s="164"/>
      <c r="AGH324" s="12"/>
      <c r="AGI324" s="183"/>
      <c r="AGJ324" s="188"/>
      <c r="AGK324" s="188"/>
      <c r="AGL324" s="12"/>
      <c r="AGM324" s="164"/>
      <c r="AGN324" s="12"/>
      <c r="AGO324" s="183"/>
      <c r="AGP324" s="188"/>
      <c r="AGQ324" s="188"/>
      <c r="AGR324" s="12"/>
      <c r="AGS324" s="164"/>
      <c r="AGT324" s="12"/>
      <c r="AGU324" s="183"/>
      <c r="AGV324" s="188"/>
      <c r="AGW324" s="188"/>
      <c r="AGX324" s="12"/>
      <c r="AGY324" s="164"/>
      <c r="AGZ324" s="12"/>
      <c r="AHA324" s="183"/>
      <c r="AHB324" s="188"/>
      <c r="AHC324" s="188"/>
      <c r="AHD324" s="12"/>
      <c r="AHE324" s="164"/>
      <c r="AHF324" s="12"/>
      <c r="AHG324" s="183"/>
      <c r="AHH324" s="188"/>
      <c r="AHI324" s="188"/>
      <c r="AHJ324" s="12"/>
      <c r="AHK324" s="164"/>
      <c r="AHL324" s="12"/>
      <c r="AHM324" s="183"/>
      <c r="AHN324" s="188"/>
      <c r="AHO324" s="188"/>
      <c r="AHP324" s="12"/>
      <c r="AHQ324" s="164"/>
      <c r="AHR324" s="12"/>
      <c r="AHS324" s="183"/>
      <c r="AHT324" s="188"/>
      <c r="AHU324" s="188"/>
      <c r="AHV324" s="12"/>
      <c r="AHW324" s="164"/>
      <c r="AHX324" s="12"/>
      <c r="AHY324" s="183"/>
      <c r="AHZ324" s="188"/>
      <c r="AIA324" s="188"/>
      <c r="AIB324" s="12"/>
      <c r="AIC324" s="164"/>
      <c r="AID324" s="12"/>
      <c r="AIE324" s="183"/>
      <c r="AIF324" s="188"/>
      <c r="AIG324" s="188"/>
      <c r="AIH324" s="12"/>
      <c r="AII324" s="164"/>
      <c r="AIJ324" s="12"/>
      <c r="AIK324" s="183"/>
      <c r="AIL324" s="188"/>
      <c r="AIM324" s="188"/>
      <c r="AIN324" s="12"/>
      <c r="AIO324" s="164"/>
      <c r="AIP324" s="12"/>
      <c r="AIQ324" s="183"/>
      <c r="AIR324" s="188"/>
      <c r="AIS324" s="188"/>
      <c r="AIT324" s="12"/>
      <c r="AIU324" s="164"/>
      <c r="AIV324" s="12"/>
      <c r="AIW324" s="183"/>
      <c r="AIX324" s="188"/>
      <c r="AIY324" s="188"/>
      <c r="AIZ324" s="12"/>
      <c r="AJA324" s="164"/>
      <c r="AJB324" s="12"/>
      <c r="AJC324" s="183"/>
      <c r="AJD324" s="188"/>
      <c r="AJE324" s="188"/>
      <c r="AJF324" s="12"/>
      <c r="AJG324" s="164"/>
      <c r="AJH324" s="12"/>
      <c r="AJI324" s="183"/>
      <c r="AJJ324" s="188"/>
      <c r="AJK324" s="188"/>
      <c r="AJL324" s="12"/>
      <c r="AJM324" s="164"/>
      <c r="AJN324" s="12"/>
      <c r="AJO324" s="183"/>
      <c r="AJP324" s="188"/>
      <c r="AJQ324" s="188"/>
      <c r="AJR324" s="12"/>
      <c r="AJS324" s="164"/>
      <c r="AJT324" s="12"/>
      <c r="AJU324" s="183"/>
      <c r="AJV324" s="188"/>
      <c r="AJW324" s="188"/>
      <c r="AJX324" s="12"/>
      <c r="AJY324" s="164"/>
      <c r="AJZ324" s="12"/>
      <c r="AKA324" s="183"/>
      <c r="AKB324" s="188"/>
      <c r="AKC324" s="188"/>
      <c r="AKD324" s="12"/>
      <c r="AKE324" s="164"/>
      <c r="AKF324" s="12"/>
      <c r="AKG324" s="183"/>
      <c r="AKH324" s="188"/>
      <c r="AKI324" s="188"/>
      <c r="AKJ324" s="12"/>
      <c r="AKK324" s="164"/>
      <c r="AKL324" s="12"/>
      <c r="AKM324" s="183"/>
      <c r="AKN324" s="188"/>
      <c r="AKO324" s="188"/>
      <c r="AKP324" s="12"/>
      <c r="AKQ324" s="164"/>
      <c r="AKR324" s="12"/>
      <c r="AKS324" s="183"/>
      <c r="AKT324" s="188"/>
      <c r="AKU324" s="188"/>
      <c r="AKV324" s="12"/>
      <c r="AKW324" s="164"/>
      <c r="AKX324" s="12"/>
      <c r="AKY324" s="183"/>
      <c r="AKZ324" s="188"/>
      <c r="ALA324" s="188"/>
      <c r="ALB324" s="12"/>
      <c r="ALC324" s="164"/>
      <c r="ALD324" s="12"/>
      <c r="ALE324" s="183"/>
      <c r="ALF324" s="188"/>
      <c r="ALG324" s="188"/>
      <c r="ALH324" s="12"/>
      <c r="ALI324" s="164"/>
      <c r="ALJ324" s="12"/>
      <c r="ALK324" s="183"/>
      <c r="ALL324" s="188"/>
      <c r="ALM324" s="188"/>
      <c r="ALN324" s="12"/>
      <c r="ALO324" s="164"/>
      <c r="ALP324" s="12"/>
      <c r="ALQ324" s="183"/>
      <c r="ALR324" s="188"/>
      <c r="ALS324" s="188"/>
      <c r="ALT324" s="12"/>
      <c r="ALU324" s="164"/>
      <c r="ALV324" s="12"/>
      <c r="ALW324" s="183"/>
      <c r="ALX324" s="188"/>
      <c r="ALY324" s="188"/>
      <c r="ALZ324" s="12"/>
      <c r="AMA324" s="164"/>
      <c r="AMB324" s="12"/>
      <c r="AMC324" s="183"/>
      <c r="AMD324" s="188"/>
      <c r="AME324" s="188"/>
      <c r="AMF324" s="12"/>
      <c r="AMG324" s="164"/>
      <c r="AMH324" s="12"/>
      <c r="AMI324" s="183"/>
      <c r="AMJ324" s="188"/>
      <c r="AMK324" s="188"/>
      <c r="AML324" s="12"/>
      <c r="AMM324" s="164"/>
      <c r="AMN324" s="12"/>
      <c r="AMO324" s="183"/>
      <c r="AMP324" s="188"/>
      <c r="AMQ324" s="188"/>
      <c r="AMR324" s="12"/>
      <c r="AMS324" s="164"/>
      <c r="AMT324" s="12"/>
      <c r="AMU324" s="183"/>
      <c r="AMV324" s="188"/>
      <c r="AMW324" s="188"/>
      <c r="AMX324" s="12"/>
      <c r="AMY324" s="164"/>
      <c r="AMZ324" s="12"/>
      <c r="ANA324" s="183"/>
      <c r="ANB324" s="188"/>
      <c r="ANC324" s="188"/>
      <c r="AND324" s="12"/>
      <c r="ANE324" s="164"/>
      <c r="ANF324" s="12"/>
      <c r="ANG324" s="183"/>
      <c r="ANH324" s="188"/>
      <c r="ANI324" s="188"/>
      <c r="ANJ324" s="12"/>
      <c r="ANK324" s="164"/>
      <c r="ANL324" s="12"/>
      <c r="ANM324" s="183"/>
      <c r="ANN324" s="188"/>
      <c r="ANO324" s="188"/>
      <c r="ANP324" s="12"/>
      <c r="ANQ324" s="164"/>
      <c r="ANR324" s="12"/>
      <c r="ANS324" s="183"/>
      <c r="ANT324" s="188"/>
      <c r="ANU324" s="188"/>
      <c r="ANV324" s="12"/>
      <c r="ANW324" s="164"/>
      <c r="ANX324" s="12"/>
      <c r="ANY324" s="183"/>
      <c r="ANZ324" s="188"/>
      <c r="AOA324" s="188"/>
      <c r="AOB324" s="12"/>
      <c r="AOC324" s="164"/>
      <c r="AOD324" s="12"/>
      <c r="AOE324" s="183"/>
      <c r="AOF324" s="188"/>
      <c r="AOG324" s="188"/>
      <c r="AOH324" s="12"/>
      <c r="AOI324" s="164"/>
      <c r="AOJ324" s="12"/>
      <c r="AOK324" s="183"/>
      <c r="AOL324" s="188"/>
      <c r="AOM324" s="188"/>
      <c r="AON324" s="12"/>
      <c r="AOO324" s="164"/>
      <c r="AOP324" s="12"/>
      <c r="AOQ324" s="183"/>
      <c r="AOR324" s="188"/>
      <c r="AOS324" s="188"/>
      <c r="AOT324" s="12"/>
      <c r="AOU324" s="164"/>
      <c r="AOV324" s="12"/>
      <c r="AOW324" s="183"/>
      <c r="AOX324" s="188"/>
      <c r="AOY324" s="188"/>
      <c r="AOZ324" s="12"/>
      <c r="APA324" s="164"/>
      <c r="APB324" s="12"/>
      <c r="APC324" s="183"/>
      <c r="APD324" s="188"/>
      <c r="APE324" s="188"/>
      <c r="APF324" s="12"/>
      <c r="APG324" s="164"/>
      <c r="APH324" s="12"/>
      <c r="API324" s="183"/>
      <c r="APJ324" s="188"/>
      <c r="APK324" s="188"/>
      <c r="APL324" s="12"/>
      <c r="APM324" s="164"/>
      <c r="APN324" s="12"/>
      <c r="APO324" s="183"/>
      <c r="APP324" s="188"/>
      <c r="APQ324" s="188"/>
      <c r="APR324" s="12"/>
      <c r="APS324" s="164"/>
      <c r="APT324" s="12"/>
      <c r="APU324" s="183"/>
      <c r="APV324" s="188"/>
      <c r="APW324" s="188"/>
      <c r="APX324" s="12"/>
      <c r="APY324" s="164"/>
      <c r="APZ324" s="12"/>
      <c r="AQA324" s="183"/>
      <c r="AQB324" s="188"/>
      <c r="AQC324" s="188"/>
      <c r="AQD324" s="12"/>
      <c r="AQE324" s="164"/>
      <c r="AQF324" s="12"/>
      <c r="AQG324" s="183"/>
      <c r="AQH324" s="188"/>
      <c r="AQI324" s="188"/>
      <c r="AQJ324" s="12"/>
      <c r="AQK324" s="164"/>
      <c r="AQL324" s="12"/>
      <c r="AQM324" s="183"/>
      <c r="AQN324" s="188"/>
      <c r="AQO324" s="188"/>
      <c r="AQP324" s="12"/>
      <c r="AQQ324" s="164"/>
      <c r="AQR324" s="12"/>
      <c r="AQS324" s="183"/>
      <c r="AQT324" s="188"/>
      <c r="AQU324" s="188"/>
      <c r="AQV324" s="12"/>
      <c r="AQW324" s="164"/>
      <c r="AQX324" s="12"/>
      <c r="AQY324" s="183"/>
      <c r="AQZ324" s="188"/>
      <c r="ARA324" s="188"/>
      <c r="ARB324" s="12"/>
      <c r="ARC324" s="164"/>
      <c r="ARD324" s="12"/>
      <c r="ARE324" s="183"/>
      <c r="ARF324" s="188"/>
      <c r="ARG324" s="188"/>
      <c r="ARH324" s="12"/>
      <c r="ARI324" s="164"/>
      <c r="ARJ324" s="12"/>
      <c r="ARK324" s="183"/>
      <c r="ARL324" s="188"/>
      <c r="ARM324" s="188"/>
      <c r="ARN324" s="12"/>
      <c r="ARO324" s="164"/>
      <c r="ARP324" s="12"/>
      <c r="ARQ324" s="183"/>
      <c r="ARR324" s="188"/>
      <c r="ARS324" s="188"/>
      <c r="ART324" s="12"/>
      <c r="ARU324" s="164"/>
      <c r="ARV324" s="12"/>
      <c r="ARW324" s="183"/>
      <c r="ARX324" s="188"/>
      <c r="ARY324" s="188"/>
      <c r="ARZ324" s="12"/>
      <c r="ASA324" s="164"/>
      <c r="ASB324" s="12"/>
      <c r="ASC324" s="183"/>
      <c r="ASD324" s="188"/>
      <c r="ASE324" s="188"/>
      <c r="ASF324" s="12"/>
      <c r="ASG324" s="164"/>
      <c r="ASH324" s="12"/>
      <c r="ASI324" s="183"/>
      <c r="ASJ324" s="188"/>
      <c r="ASK324" s="188"/>
      <c r="ASL324" s="12"/>
      <c r="ASM324" s="164"/>
      <c r="ASN324" s="12"/>
      <c r="ASO324" s="183"/>
      <c r="ASP324" s="188"/>
      <c r="ASQ324" s="188"/>
      <c r="ASR324" s="12"/>
      <c r="ASS324" s="164"/>
      <c r="AST324" s="12"/>
      <c r="ASU324" s="183"/>
      <c r="ASV324" s="188"/>
      <c r="ASW324" s="188"/>
      <c r="ASX324" s="12"/>
      <c r="ASY324" s="164"/>
      <c r="ASZ324" s="12"/>
      <c r="ATA324" s="183"/>
      <c r="ATB324" s="188"/>
      <c r="ATC324" s="188"/>
      <c r="ATD324" s="12"/>
      <c r="ATE324" s="164"/>
      <c r="ATF324" s="12"/>
      <c r="ATG324" s="183"/>
      <c r="ATH324" s="188"/>
      <c r="ATI324" s="188"/>
      <c r="ATJ324" s="12"/>
      <c r="ATK324" s="164"/>
      <c r="ATL324" s="12"/>
      <c r="ATM324" s="183"/>
      <c r="ATN324" s="188"/>
      <c r="ATO324" s="188"/>
      <c r="ATP324" s="12"/>
      <c r="ATQ324" s="164"/>
      <c r="ATR324" s="12"/>
      <c r="ATS324" s="183"/>
      <c r="ATT324" s="188"/>
      <c r="ATU324" s="188"/>
      <c r="ATV324" s="12"/>
      <c r="ATW324" s="164"/>
      <c r="ATX324" s="12"/>
      <c r="ATY324" s="183"/>
      <c r="ATZ324" s="188"/>
      <c r="AUA324" s="188"/>
      <c r="AUB324" s="12"/>
      <c r="AUC324" s="164"/>
      <c r="AUD324" s="12"/>
      <c r="AUE324" s="183"/>
      <c r="AUF324" s="188"/>
      <c r="AUG324" s="188"/>
      <c r="AUH324" s="12"/>
      <c r="AUI324" s="164"/>
      <c r="AUJ324" s="12"/>
      <c r="AUK324" s="183"/>
      <c r="AUL324" s="188"/>
      <c r="AUM324" s="188"/>
      <c r="AUN324" s="12"/>
      <c r="AUO324" s="164"/>
      <c r="AUP324" s="12"/>
      <c r="AUQ324" s="183"/>
      <c r="AUR324" s="188"/>
      <c r="AUS324" s="188"/>
      <c r="AUT324" s="12"/>
      <c r="AUU324" s="164"/>
      <c r="AUV324" s="12"/>
      <c r="AUW324" s="183"/>
      <c r="AUX324" s="188"/>
      <c r="AUY324" s="188"/>
      <c r="AUZ324" s="12"/>
      <c r="AVA324" s="164"/>
      <c r="AVB324" s="12"/>
      <c r="AVC324" s="183"/>
      <c r="AVD324" s="188"/>
      <c r="AVE324" s="188"/>
      <c r="AVF324" s="12"/>
      <c r="AVG324" s="164"/>
      <c r="AVH324" s="12"/>
      <c r="AVI324" s="183"/>
      <c r="AVJ324" s="188"/>
      <c r="AVK324" s="188"/>
      <c r="AVL324" s="12"/>
      <c r="AVM324" s="164"/>
      <c r="AVN324" s="12"/>
      <c r="AVO324" s="183"/>
      <c r="AVP324" s="188"/>
      <c r="AVQ324" s="188"/>
      <c r="AVR324" s="12"/>
      <c r="AVS324" s="164"/>
      <c r="AVT324" s="12"/>
      <c r="AVU324" s="183"/>
      <c r="AVV324" s="188"/>
      <c r="AVW324" s="188"/>
      <c r="AVX324" s="12"/>
      <c r="AVY324" s="164"/>
      <c r="AVZ324" s="12"/>
      <c r="AWA324" s="183"/>
      <c r="AWB324" s="188"/>
      <c r="AWC324" s="188"/>
      <c r="AWD324" s="12"/>
      <c r="AWE324" s="164"/>
      <c r="AWF324" s="12"/>
      <c r="AWG324" s="183"/>
      <c r="AWH324" s="188"/>
      <c r="AWI324" s="188"/>
      <c r="AWJ324" s="12"/>
      <c r="AWK324" s="164"/>
      <c r="AWL324" s="12"/>
      <c r="AWM324" s="183"/>
      <c r="AWN324" s="188"/>
      <c r="AWO324" s="188"/>
      <c r="AWP324" s="12"/>
      <c r="AWQ324" s="164"/>
      <c r="AWR324" s="12"/>
      <c r="AWS324" s="183"/>
      <c r="AWT324" s="188"/>
      <c r="AWU324" s="188"/>
      <c r="AWV324" s="12"/>
      <c r="AWW324" s="164"/>
      <c r="AWX324" s="12"/>
      <c r="AWY324" s="183"/>
      <c r="AWZ324" s="188"/>
      <c r="AXA324" s="188"/>
      <c r="AXB324" s="12"/>
      <c r="AXC324" s="164"/>
      <c r="AXD324" s="12"/>
      <c r="AXE324" s="183"/>
      <c r="AXF324" s="188"/>
      <c r="AXG324" s="188"/>
      <c r="AXH324" s="12"/>
      <c r="AXI324" s="164"/>
      <c r="AXJ324" s="12"/>
      <c r="AXK324" s="183"/>
      <c r="AXL324" s="188"/>
      <c r="AXM324" s="188"/>
      <c r="AXN324" s="12"/>
      <c r="AXO324" s="164"/>
      <c r="AXP324" s="12"/>
      <c r="AXQ324" s="183"/>
      <c r="AXR324" s="188"/>
      <c r="AXS324" s="188"/>
      <c r="AXT324" s="12"/>
      <c r="AXU324" s="164"/>
      <c r="AXV324" s="12"/>
      <c r="AXW324" s="183"/>
      <c r="AXX324" s="188"/>
      <c r="AXY324" s="188"/>
      <c r="AXZ324" s="12"/>
      <c r="AYA324" s="164"/>
      <c r="AYB324" s="12"/>
      <c r="AYC324" s="183"/>
      <c r="AYD324" s="188"/>
      <c r="AYE324" s="188"/>
      <c r="AYF324" s="12"/>
      <c r="AYG324" s="164"/>
      <c r="AYH324" s="12"/>
      <c r="AYI324" s="183"/>
      <c r="AYJ324" s="188"/>
      <c r="AYK324" s="188"/>
      <c r="AYL324" s="12"/>
      <c r="AYM324" s="164"/>
      <c r="AYN324" s="12"/>
      <c r="AYO324" s="183"/>
      <c r="AYP324" s="188"/>
      <c r="AYQ324" s="188"/>
      <c r="AYR324" s="12"/>
      <c r="AYS324" s="164"/>
      <c r="AYT324" s="12"/>
      <c r="AYU324" s="183"/>
      <c r="AYV324" s="188"/>
      <c r="AYW324" s="188"/>
      <c r="AYX324" s="12"/>
      <c r="AYY324" s="164"/>
      <c r="AYZ324" s="12"/>
      <c r="AZA324" s="183"/>
      <c r="AZB324" s="188"/>
      <c r="AZC324" s="188"/>
      <c r="AZD324" s="12"/>
      <c r="AZE324" s="164"/>
      <c r="AZF324" s="12"/>
      <c r="AZG324" s="183"/>
      <c r="AZH324" s="188"/>
      <c r="AZI324" s="188"/>
      <c r="AZJ324" s="12"/>
      <c r="AZK324" s="164"/>
      <c r="AZL324" s="12"/>
      <c r="AZM324" s="183"/>
      <c r="AZN324" s="188"/>
      <c r="AZO324" s="188"/>
      <c r="AZP324" s="12"/>
      <c r="AZQ324" s="164"/>
      <c r="AZR324" s="12"/>
      <c r="AZS324" s="183"/>
      <c r="AZT324" s="188"/>
      <c r="AZU324" s="188"/>
      <c r="AZV324" s="12"/>
      <c r="AZW324" s="164"/>
      <c r="AZX324" s="12"/>
      <c r="AZY324" s="183"/>
      <c r="AZZ324" s="188"/>
      <c r="BAA324" s="188"/>
      <c r="BAB324" s="12"/>
      <c r="BAC324" s="164"/>
      <c r="BAD324" s="12"/>
      <c r="BAE324" s="183"/>
      <c r="BAF324" s="188"/>
      <c r="BAG324" s="188"/>
      <c r="BAH324" s="12"/>
      <c r="BAI324" s="164"/>
      <c r="BAJ324" s="12"/>
      <c r="BAK324" s="183"/>
      <c r="BAL324" s="188"/>
      <c r="BAM324" s="188"/>
      <c r="BAN324" s="12"/>
      <c r="BAO324" s="164"/>
      <c r="BAP324" s="12"/>
      <c r="BAQ324" s="183"/>
      <c r="BAR324" s="188"/>
      <c r="BAS324" s="188"/>
      <c r="BAT324" s="12"/>
      <c r="BAU324" s="164"/>
      <c r="BAV324" s="12"/>
      <c r="BAW324" s="183"/>
      <c r="BAX324" s="188"/>
      <c r="BAY324" s="188"/>
      <c r="BAZ324" s="12"/>
      <c r="BBA324" s="164"/>
      <c r="BBB324" s="12"/>
      <c r="BBC324" s="183"/>
      <c r="BBD324" s="188"/>
      <c r="BBE324" s="188"/>
      <c r="BBF324" s="12"/>
      <c r="BBG324" s="164"/>
      <c r="BBH324" s="12"/>
      <c r="BBI324" s="183"/>
      <c r="BBJ324" s="188"/>
      <c r="BBK324" s="188"/>
      <c r="BBL324" s="12"/>
      <c r="BBM324" s="164"/>
      <c r="BBN324" s="12"/>
      <c r="BBO324" s="183"/>
      <c r="BBP324" s="188"/>
      <c r="BBQ324" s="188"/>
      <c r="BBR324" s="12"/>
      <c r="BBS324" s="164"/>
      <c r="BBT324" s="12"/>
      <c r="BBU324" s="183"/>
      <c r="BBV324" s="188"/>
      <c r="BBW324" s="188"/>
      <c r="BBX324" s="12"/>
      <c r="BBY324" s="164"/>
      <c r="BBZ324" s="12"/>
      <c r="BCA324" s="183"/>
      <c r="BCB324" s="188"/>
      <c r="BCC324" s="188"/>
      <c r="BCD324" s="12"/>
      <c r="BCE324" s="164"/>
      <c r="BCF324" s="12"/>
      <c r="BCG324" s="183"/>
      <c r="BCH324" s="188"/>
      <c r="BCI324" s="188"/>
      <c r="BCJ324" s="12"/>
      <c r="BCK324" s="164"/>
      <c r="BCL324" s="12"/>
      <c r="BCM324" s="183"/>
      <c r="BCN324" s="188"/>
      <c r="BCO324" s="188"/>
      <c r="BCP324" s="12"/>
      <c r="BCQ324" s="164"/>
      <c r="BCR324" s="12"/>
      <c r="BCS324" s="183"/>
      <c r="BCT324" s="188"/>
      <c r="BCU324" s="188"/>
      <c r="BCV324" s="12"/>
      <c r="BCW324" s="164"/>
      <c r="BCX324" s="12"/>
      <c r="BCY324" s="183"/>
      <c r="BCZ324" s="188"/>
      <c r="BDA324" s="188"/>
      <c r="BDB324" s="12"/>
      <c r="BDC324" s="164"/>
      <c r="BDD324" s="12"/>
      <c r="BDE324" s="183"/>
      <c r="BDF324" s="188"/>
      <c r="BDG324" s="188"/>
      <c r="BDH324" s="12"/>
      <c r="BDI324" s="164"/>
      <c r="BDJ324" s="12"/>
      <c r="BDK324" s="183"/>
      <c r="BDL324" s="188"/>
      <c r="BDM324" s="188"/>
      <c r="BDN324" s="12"/>
      <c r="BDO324" s="164"/>
      <c r="BDP324" s="12"/>
      <c r="BDQ324" s="183"/>
      <c r="BDR324" s="188"/>
      <c r="BDS324" s="188"/>
      <c r="BDT324" s="12"/>
      <c r="BDU324" s="164"/>
      <c r="BDV324" s="12"/>
      <c r="BDW324" s="183"/>
      <c r="BDX324" s="188"/>
      <c r="BDY324" s="188"/>
      <c r="BDZ324" s="12"/>
      <c r="BEA324" s="164"/>
      <c r="BEB324" s="12"/>
      <c r="BEC324" s="183"/>
      <c r="BED324" s="188"/>
      <c r="BEE324" s="188"/>
      <c r="BEF324" s="12"/>
      <c r="BEG324" s="164"/>
      <c r="BEH324" s="12"/>
      <c r="BEI324" s="183"/>
      <c r="BEJ324" s="188"/>
      <c r="BEK324" s="188"/>
      <c r="BEL324" s="12"/>
      <c r="BEM324" s="164"/>
      <c r="BEN324" s="12"/>
      <c r="BEO324" s="183"/>
      <c r="BEP324" s="188"/>
      <c r="BEQ324" s="188"/>
      <c r="BER324" s="12"/>
      <c r="BES324" s="164"/>
      <c r="BET324" s="12"/>
      <c r="BEU324" s="183"/>
      <c r="BEV324" s="188"/>
      <c r="BEW324" s="188"/>
      <c r="BEX324" s="12"/>
      <c r="BEY324" s="164"/>
      <c r="BEZ324" s="12"/>
      <c r="BFA324" s="183"/>
      <c r="BFB324" s="188"/>
      <c r="BFC324" s="188"/>
      <c r="BFD324" s="12"/>
      <c r="BFE324" s="164"/>
      <c r="BFF324" s="12"/>
      <c r="BFG324" s="183"/>
      <c r="BFH324" s="188"/>
      <c r="BFI324" s="188"/>
      <c r="BFJ324" s="12"/>
      <c r="BFK324" s="164"/>
      <c r="BFL324" s="12"/>
      <c r="BFM324" s="183"/>
      <c r="BFN324" s="188"/>
      <c r="BFO324" s="188"/>
      <c r="BFP324" s="12"/>
      <c r="BFQ324" s="164"/>
      <c r="BFR324" s="12"/>
      <c r="BFS324" s="183"/>
      <c r="BFT324" s="188"/>
      <c r="BFU324" s="188"/>
      <c r="BFV324" s="12"/>
      <c r="BFW324" s="164"/>
      <c r="BFX324" s="12"/>
      <c r="BFY324" s="183"/>
      <c r="BFZ324" s="188"/>
      <c r="BGA324" s="188"/>
      <c r="BGB324" s="12"/>
      <c r="BGC324" s="164"/>
      <c r="BGD324" s="12"/>
      <c r="BGE324" s="183"/>
      <c r="BGF324" s="188"/>
      <c r="BGG324" s="188"/>
      <c r="BGH324" s="12"/>
      <c r="BGI324" s="164"/>
      <c r="BGJ324" s="12"/>
      <c r="BGK324" s="183"/>
      <c r="BGL324" s="188"/>
      <c r="BGM324" s="188"/>
      <c r="BGN324" s="12"/>
      <c r="BGO324" s="164"/>
      <c r="BGP324" s="12"/>
      <c r="BGQ324" s="183"/>
      <c r="BGR324" s="188"/>
      <c r="BGS324" s="188"/>
      <c r="BGT324" s="12"/>
      <c r="BGU324" s="164"/>
      <c r="BGV324" s="12"/>
      <c r="BGW324" s="183"/>
      <c r="BGX324" s="188"/>
      <c r="BGY324" s="188"/>
      <c r="BGZ324" s="12"/>
      <c r="BHA324" s="164"/>
      <c r="BHB324" s="12"/>
      <c r="BHC324" s="183"/>
      <c r="BHD324" s="188"/>
      <c r="BHE324" s="188"/>
      <c r="BHF324" s="12"/>
      <c r="BHG324" s="164"/>
      <c r="BHH324" s="12"/>
      <c r="BHI324" s="183"/>
      <c r="BHJ324" s="188"/>
      <c r="BHK324" s="188"/>
      <c r="BHL324" s="12"/>
      <c r="BHM324" s="164"/>
      <c r="BHN324" s="12"/>
      <c r="BHO324" s="183"/>
      <c r="BHP324" s="188"/>
      <c r="BHQ324" s="188"/>
      <c r="BHR324" s="12"/>
      <c r="BHS324" s="164"/>
      <c r="BHT324" s="12"/>
      <c r="BHU324" s="183"/>
      <c r="BHV324" s="188"/>
      <c r="BHW324" s="188"/>
      <c r="BHX324" s="12"/>
      <c r="BHY324" s="164"/>
      <c r="BHZ324" s="12"/>
      <c r="BIA324" s="183"/>
      <c r="BIB324" s="188"/>
      <c r="BIC324" s="188"/>
      <c r="BID324" s="12"/>
      <c r="BIE324" s="164"/>
      <c r="BIF324" s="12"/>
      <c r="BIG324" s="183"/>
      <c r="BIH324" s="188"/>
      <c r="BII324" s="188"/>
      <c r="BIJ324" s="12"/>
      <c r="BIK324" s="164"/>
      <c r="BIL324" s="12"/>
      <c r="BIM324" s="183"/>
      <c r="BIN324" s="188"/>
      <c r="BIO324" s="188"/>
      <c r="BIP324" s="12"/>
      <c r="BIQ324" s="164"/>
      <c r="BIR324" s="12"/>
      <c r="BIS324" s="183"/>
      <c r="BIT324" s="188"/>
      <c r="BIU324" s="188"/>
      <c r="BIV324" s="12"/>
      <c r="BIW324" s="164"/>
      <c r="BIX324" s="12"/>
      <c r="BIY324" s="183"/>
      <c r="BIZ324" s="188"/>
      <c r="BJA324" s="188"/>
      <c r="BJB324" s="12"/>
      <c r="BJC324" s="164"/>
      <c r="BJD324" s="12"/>
      <c r="BJE324" s="183"/>
      <c r="BJF324" s="188"/>
      <c r="BJG324" s="188"/>
      <c r="BJH324" s="12"/>
      <c r="BJI324" s="164"/>
      <c r="BJJ324" s="12"/>
      <c r="BJK324" s="183"/>
      <c r="BJL324" s="188"/>
      <c r="BJM324" s="188"/>
      <c r="BJN324" s="12"/>
      <c r="BJO324" s="164"/>
      <c r="BJP324" s="12"/>
      <c r="BJQ324" s="183"/>
      <c r="BJR324" s="188"/>
      <c r="BJS324" s="188"/>
      <c r="BJT324" s="12"/>
      <c r="BJU324" s="164"/>
      <c r="BJV324" s="12"/>
      <c r="BJW324" s="183"/>
      <c r="BJX324" s="188"/>
      <c r="BJY324" s="188"/>
      <c r="BJZ324" s="12"/>
      <c r="BKA324" s="164"/>
      <c r="BKB324" s="12"/>
      <c r="BKC324" s="183"/>
      <c r="BKD324" s="188"/>
      <c r="BKE324" s="188"/>
      <c r="BKF324" s="12"/>
      <c r="BKG324" s="164"/>
      <c r="BKH324" s="12"/>
      <c r="BKI324" s="183"/>
      <c r="BKJ324" s="188"/>
      <c r="BKK324" s="188"/>
      <c r="BKL324" s="12"/>
      <c r="BKM324" s="164"/>
      <c r="BKN324" s="12"/>
      <c r="BKO324" s="183"/>
      <c r="BKP324" s="188"/>
      <c r="BKQ324" s="188"/>
      <c r="BKR324" s="12"/>
      <c r="BKS324" s="164"/>
      <c r="BKT324" s="12"/>
      <c r="BKU324" s="183"/>
      <c r="BKV324" s="188"/>
      <c r="BKW324" s="188"/>
      <c r="BKX324" s="12"/>
      <c r="BKY324" s="164"/>
      <c r="BKZ324" s="12"/>
      <c r="BLA324" s="183"/>
      <c r="BLB324" s="188"/>
      <c r="BLC324" s="188"/>
      <c r="BLD324" s="12"/>
      <c r="BLE324" s="164"/>
      <c r="BLF324" s="12"/>
      <c r="BLG324" s="183"/>
      <c r="BLH324" s="188"/>
      <c r="BLI324" s="188"/>
      <c r="BLJ324" s="12"/>
      <c r="BLK324" s="164"/>
      <c r="BLL324" s="12"/>
      <c r="BLM324" s="183"/>
      <c r="BLN324" s="188"/>
      <c r="BLO324" s="188"/>
      <c r="BLP324" s="12"/>
      <c r="BLQ324" s="164"/>
      <c r="BLR324" s="12"/>
      <c r="BLS324" s="183"/>
      <c r="BLT324" s="188"/>
      <c r="BLU324" s="188"/>
      <c r="BLV324" s="12"/>
      <c r="BLW324" s="164"/>
      <c r="BLX324" s="12"/>
      <c r="BLY324" s="183"/>
      <c r="BLZ324" s="188"/>
      <c r="BMA324" s="188"/>
      <c r="BMB324" s="12"/>
      <c r="BMC324" s="164"/>
      <c r="BMD324" s="12"/>
      <c r="BME324" s="183"/>
      <c r="BMF324" s="188"/>
      <c r="BMG324" s="188"/>
      <c r="BMH324" s="12"/>
      <c r="BMI324" s="164"/>
      <c r="BMJ324" s="12"/>
      <c r="BMK324" s="183"/>
      <c r="BML324" s="188"/>
      <c r="BMM324" s="188"/>
      <c r="BMN324" s="12"/>
      <c r="BMO324" s="164"/>
      <c r="BMP324" s="12"/>
      <c r="BMQ324" s="183"/>
      <c r="BMR324" s="188"/>
      <c r="BMS324" s="188"/>
      <c r="BMT324" s="12"/>
      <c r="BMU324" s="164"/>
      <c r="BMV324" s="12"/>
      <c r="BMW324" s="183"/>
      <c r="BMX324" s="188"/>
      <c r="BMY324" s="188"/>
      <c r="BMZ324" s="12"/>
      <c r="BNA324" s="164"/>
      <c r="BNB324" s="12"/>
      <c r="BNC324" s="183"/>
      <c r="BND324" s="188"/>
      <c r="BNE324" s="188"/>
      <c r="BNF324" s="12"/>
      <c r="BNG324" s="164"/>
      <c r="BNH324" s="12"/>
      <c r="BNI324" s="183"/>
      <c r="BNJ324" s="188"/>
      <c r="BNK324" s="188"/>
      <c r="BNL324" s="12"/>
      <c r="BNM324" s="164"/>
      <c r="BNN324" s="12"/>
      <c r="BNO324" s="183"/>
      <c r="BNP324" s="188"/>
      <c r="BNQ324" s="188"/>
      <c r="BNR324" s="12"/>
      <c r="BNS324" s="164"/>
      <c r="BNT324" s="12"/>
      <c r="BNU324" s="183"/>
      <c r="BNV324" s="188"/>
      <c r="BNW324" s="188"/>
      <c r="BNX324" s="12"/>
      <c r="BNY324" s="164"/>
      <c r="BNZ324" s="12"/>
      <c r="BOA324" s="183"/>
      <c r="BOB324" s="188"/>
      <c r="BOC324" s="188"/>
      <c r="BOD324" s="12"/>
      <c r="BOE324" s="164"/>
      <c r="BOF324" s="12"/>
      <c r="BOG324" s="183"/>
      <c r="BOH324" s="188"/>
      <c r="BOI324" s="188"/>
      <c r="BOJ324" s="12"/>
      <c r="BOK324" s="164"/>
      <c r="BOL324" s="12"/>
      <c r="BOM324" s="183"/>
      <c r="BON324" s="188"/>
      <c r="BOO324" s="188"/>
      <c r="BOP324" s="12"/>
      <c r="BOQ324" s="164"/>
      <c r="BOR324" s="12"/>
      <c r="BOS324" s="183"/>
      <c r="BOT324" s="188"/>
      <c r="BOU324" s="188"/>
      <c r="BOV324" s="12"/>
      <c r="BOW324" s="164"/>
      <c r="BOX324" s="12"/>
      <c r="BOY324" s="183"/>
      <c r="BOZ324" s="188"/>
      <c r="BPA324" s="188"/>
      <c r="BPB324" s="12"/>
      <c r="BPC324" s="164"/>
      <c r="BPD324" s="12"/>
      <c r="BPE324" s="183"/>
      <c r="BPF324" s="188"/>
      <c r="BPG324" s="188"/>
      <c r="BPH324" s="12"/>
      <c r="BPI324" s="164"/>
      <c r="BPJ324" s="12"/>
      <c r="BPK324" s="183"/>
      <c r="BPL324" s="188"/>
      <c r="BPM324" s="188"/>
      <c r="BPN324" s="12"/>
      <c r="BPO324" s="164"/>
      <c r="BPP324" s="12"/>
      <c r="BPQ324" s="183"/>
      <c r="BPR324" s="188"/>
      <c r="BPS324" s="188"/>
      <c r="BPT324" s="12"/>
      <c r="BPU324" s="164"/>
      <c r="BPV324" s="12"/>
      <c r="BPW324" s="183"/>
      <c r="BPX324" s="188"/>
      <c r="BPY324" s="188"/>
      <c r="BPZ324" s="12"/>
      <c r="BQA324" s="164"/>
      <c r="BQB324" s="12"/>
      <c r="BQC324" s="183"/>
      <c r="BQD324" s="188"/>
      <c r="BQE324" s="188"/>
      <c r="BQF324" s="12"/>
      <c r="BQG324" s="164"/>
      <c r="BQH324" s="12"/>
      <c r="BQI324" s="183"/>
      <c r="BQJ324" s="188"/>
      <c r="BQK324" s="188"/>
      <c r="BQL324" s="12"/>
      <c r="BQM324" s="164"/>
      <c r="BQN324" s="12"/>
      <c r="BQO324" s="183"/>
      <c r="BQP324" s="188"/>
      <c r="BQQ324" s="188"/>
      <c r="BQR324" s="12"/>
      <c r="BQS324" s="164"/>
      <c r="BQT324" s="12"/>
      <c r="BQU324" s="183"/>
      <c r="BQV324" s="188"/>
      <c r="BQW324" s="188"/>
      <c r="BQX324" s="12"/>
      <c r="BQY324" s="164"/>
      <c r="BQZ324" s="12"/>
      <c r="BRA324" s="183"/>
      <c r="BRB324" s="188"/>
      <c r="BRC324" s="188"/>
      <c r="BRD324" s="12"/>
      <c r="BRE324" s="164"/>
      <c r="BRF324" s="12"/>
      <c r="BRG324" s="183"/>
      <c r="BRH324" s="188"/>
      <c r="BRI324" s="188"/>
      <c r="BRJ324" s="12"/>
      <c r="BRK324" s="164"/>
      <c r="BRL324" s="12"/>
      <c r="BRM324" s="183"/>
      <c r="BRN324" s="188"/>
      <c r="BRO324" s="188"/>
      <c r="BRP324" s="12"/>
      <c r="BRQ324" s="164"/>
      <c r="BRR324" s="12"/>
      <c r="BRS324" s="183"/>
      <c r="BRT324" s="188"/>
      <c r="BRU324" s="188"/>
      <c r="BRV324" s="12"/>
      <c r="BRW324" s="164"/>
      <c r="BRX324" s="12"/>
      <c r="BRY324" s="183"/>
      <c r="BRZ324" s="188"/>
      <c r="BSA324" s="188"/>
      <c r="BSB324" s="12"/>
      <c r="BSC324" s="164"/>
      <c r="BSD324" s="12"/>
      <c r="BSE324" s="183"/>
      <c r="BSF324" s="188"/>
      <c r="BSG324" s="188"/>
      <c r="BSH324" s="12"/>
      <c r="BSI324" s="164"/>
      <c r="BSJ324" s="12"/>
      <c r="BSK324" s="183"/>
      <c r="BSL324" s="188"/>
      <c r="BSM324" s="188"/>
      <c r="BSN324" s="12"/>
      <c r="BSO324" s="164"/>
      <c r="BSP324" s="12"/>
      <c r="BSQ324" s="183"/>
      <c r="BSR324" s="188"/>
      <c r="BSS324" s="188"/>
      <c r="BST324" s="12"/>
      <c r="BSU324" s="164"/>
      <c r="BSV324" s="12"/>
      <c r="BSW324" s="183"/>
      <c r="BSX324" s="188"/>
      <c r="BSY324" s="188"/>
      <c r="BSZ324" s="12"/>
      <c r="BTA324" s="164"/>
      <c r="BTB324" s="12"/>
      <c r="BTC324" s="183"/>
      <c r="BTD324" s="188"/>
      <c r="BTE324" s="188"/>
      <c r="BTF324" s="12"/>
      <c r="BTG324" s="164"/>
      <c r="BTH324" s="12"/>
      <c r="BTI324" s="183"/>
      <c r="BTJ324" s="188"/>
      <c r="BTK324" s="188"/>
      <c r="BTL324" s="12"/>
      <c r="BTM324" s="164"/>
      <c r="BTN324" s="12"/>
      <c r="BTO324" s="183"/>
      <c r="BTP324" s="188"/>
      <c r="BTQ324" s="188"/>
      <c r="BTR324" s="12"/>
      <c r="BTS324" s="164"/>
      <c r="BTT324" s="12"/>
      <c r="BTU324" s="183"/>
      <c r="BTV324" s="188"/>
      <c r="BTW324" s="188"/>
      <c r="BTX324" s="12"/>
      <c r="BTY324" s="164"/>
      <c r="BTZ324" s="12"/>
      <c r="BUA324" s="183"/>
      <c r="BUB324" s="188"/>
      <c r="BUC324" s="188"/>
      <c r="BUD324" s="12"/>
      <c r="BUE324" s="164"/>
      <c r="BUF324" s="12"/>
      <c r="BUG324" s="183"/>
      <c r="BUH324" s="188"/>
      <c r="BUI324" s="188"/>
      <c r="BUJ324" s="12"/>
      <c r="BUK324" s="164"/>
      <c r="BUL324" s="12"/>
      <c r="BUM324" s="183"/>
      <c r="BUN324" s="188"/>
      <c r="BUO324" s="188"/>
      <c r="BUP324" s="12"/>
      <c r="BUQ324" s="164"/>
      <c r="BUR324" s="12"/>
      <c r="BUS324" s="183"/>
      <c r="BUT324" s="188"/>
      <c r="BUU324" s="188"/>
      <c r="BUV324" s="12"/>
      <c r="BUW324" s="164"/>
      <c r="BUX324" s="12"/>
      <c r="BUY324" s="183"/>
      <c r="BUZ324" s="188"/>
      <c r="BVA324" s="188"/>
      <c r="BVB324" s="12"/>
      <c r="BVC324" s="164"/>
      <c r="BVD324" s="12"/>
      <c r="BVE324" s="183"/>
      <c r="BVF324" s="188"/>
      <c r="BVG324" s="188"/>
      <c r="BVH324" s="12"/>
      <c r="BVI324" s="164"/>
      <c r="BVJ324" s="12"/>
      <c r="BVK324" s="183"/>
      <c r="BVL324" s="188"/>
      <c r="BVM324" s="188"/>
      <c r="BVN324" s="12"/>
      <c r="BVO324" s="164"/>
      <c r="BVP324" s="12"/>
      <c r="BVQ324" s="183"/>
      <c r="BVR324" s="188"/>
      <c r="BVS324" s="188"/>
      <c r="BVT324" s="12"/>
      <c r="BVU324" s="164"/>
      <c r="BVV324" s="12"/>
      <c r="BVW324" s="183"/>
      <c r="BVX324" s="188"/>
      <c r="BVY324" s="188"/>
      <c r="BVZ324" s="12"/>
      <c r="BWA324" s="164"/>
      <c r="BWB324" s="12"/>
      <c r="BWC324" s="183"/>
      <c r="BWD324" s="188"/>
      <c r="BWE324" s="188"/>
      <c r="BWF324" s="12"/>
      <c r="BWG324" s="164"/>
      <c r="BWH324" s="12"/>
      <c r="BWI324" s="183"/>
      <c r="BWJ324" s="188"/>
      <c r="BWK324" s="188"/>
      <c r="BWL324" s="12"/>
      <c r="BWM324" s="164"/>
      <c r="BWN324" s="12"/>
      <c r="BWO324" s="183"/>
      <c r="BWP324" s="188"/>
      <c r="BWQ324" s="188"/>
      <c r="BWR324" s="12"/>
      <c r="BWS324" s="164"/>
      <c r="BWT324" s="12"/>
      <c r="BWU324" s="183"/>
      <c r="BWV324" s="188"/>
      <c r="BWW324" s="188"/>
      <c r="BWX324" s="12"/>
      <c r="BWY324" s="164"/>
      <c r="BWZ324" s="12"/>
      <c r="BXA324" s="183"/>
      <c r="BXB324" s="188"/>
      <c r="BXC324" s="188"/>
      <c r="BXD324" s="12"/>
      <c r="BXE324" s="164"/>
      <c r="BXF324" s="12"/>
      <c r="BXG324" s="183"/>
      <c r="BXH324" s="188"/>
      <c r="BXI324" s="188"/>
      <c r="BXJ324" s="12"/>
      <c r="BXK324" s="164"/>
      <c r="BXL324" s="12"/>
      <c r="BXM324" s="183"/>
      <c r="BXN324" s="188"/>
      <c r="BXO324" s="188"/>
      <c r="BXP324" s="12"/>
      <c r="BXQ324" s="164"/>
      <c r="BXR324" s="12"/>
      <c r="BXS324" s="183"/>
      <c r="BXT324" s="188"/>
      <c r="BXU324" s="188"/>
      <c r="BXV324" s="12"/>
      <c r="BXW324" s="164"/>
      <c r="BXX324" s="12"/>
      <c r="BXY324" s="183"/>
      <c r="BXZ324" s="188"/>
      <c r="BYA324" s="188"/>
      <c r="BYB324" s="12"/>
      <c r="BYC324" s="164"/>
      <c r="BYD324" s="12"/>
      <c r="BYE324" s="183"/>
      <c r="BYF324" s="188"/>
      <c r="BYG324" s="188"/>
      <c r="BYH324" s="12"/>
      <c r="BYI324" s="164"/>
      <c r="BYJ324" s="12"/>
      <c r="BYK324" s="183"/>
      <c r="BYL324" s="188"/>
      <c r="BYM324" s="188"/>
      <c r="BYN324" s="12"/>
      <c r="BYO324" s="164"/>
      <c r="BYP324" s="12"/>
      <c r="BYQ324" s="183"/>
      <c r="BYR324" s="188"/>
      <c r="BYS324" s="188"/>
      <c r="BYT324" s="12"/>
      <c r="BYU324" s="164"/>
      <c r="BYV324" s="12"/>
      <c r="BYW324" s="183"/>
      <c r="BYX324" s="188"/>
      <c r="BYY324" s="188"/>
      <c r="BYZ324" s="12"/>
      <c r="BZA324" s="164"/>
      <c r="BZB324" s="12"/>
      <c r="BZC324" s="183"/>
      <c r="BZD324" s="188"/>
      <c r="BZE324" s="188"/>
      <c r="BZF324" s="12"/>
      <c r="BZG324" s="164"/>
      <c r="BZH324" s="12"/>
      <c r="BZI324" s="183"/>
      <c r="BZJ324" s="188"/>
      <c r="BZK324" s="188"/>
      <c r="BZL324" s="12"/>
      <c r="BZM324" s="164"/>
      <c r="BZN324" s="12"/>
      <c r="BZO324" s="183"/>
      <c r="BZP324" s="188"/>
      <c r="BZQ324" s="188"/>
      <c r="BZR324" s="12"/>
      <c r="BZS324" s="164"/>
      <c r="BZT324" s="12"/>
      <c r="BZU324" s="183"/>
      <c r="BZV324" s="188"/>
      <c r="BZW324" s="188"/>
      <c r="BZX324" s="12"/>
      <c r="BZY324" s="164"/>
      <c r="BZZ324" s="12"/>
      <c r="CAA324" s="183"/>
      <c r="CAB324" s="188"/>
      <c r="CAC324" s="188"/>
      <c r="CAD324" s="12"/>
      <c r="CAE324" s="164"/>
      <c r="CAF324" s="12"/>
      <c r="CAG324" s="183"/>
      <c r="CAH324" s="188"/>
      <c r="CAI324" s="188"/>
      <c r="CAJ324" s="12"/>
      <c r="CAK324" s="164"/>
      <c r="CAL324" s="12"/>
      <c r="CAM324" s="183"/>
      <c r="CAN324" s="188"/>
      <c r="CAO324" s="188"/>
      <c r="CAP324" s="12"/>
      <c r="CAQ324" s="164"/>
      <c r="CAR324" s="12"/>
      <c r="CAS324" s="183"/>
      <c r="CAT324" s="188"/>
      <c r="CAU324" s="188"/>
      <c r="CAV324" s="12"/>
      <c r="CAW324" s="164"/>
      <c r="CAX324" s="12"/>
      <c r="CAY324" s="183"/>
      <c r="CAZ324" s="188"/>
      <c r="CBA324" s="188"/>
      <c r="CBB324" s="12"/>
      <c r="CBC324" s="164"/>
      <c r="CBD324" s="12"/>
      <c r="CBE324" s="183"/>
      <c r="CBF324" s="188"/>
      <c r="CBG324" s="188"/>
      <c r="CBH324" s="12"/>
      <c r="CBI324" s="164"/>
      <c r="CBJ324" s="12"/>
      <c r="CBK324" s="183"/>
      <c r="CBL324" s="188"/>
      <c r="CBM324" s="188"/>
      <c r="CBN324" s="12"/>
      <c r="CBO324" s="164"/>
      <c r="CBP324" s="12"/>
      <c r="CBQ324" s="183"/>
      <c r="CBR324" s="188"/>
      <c r="CBS324" s="188"/>
      <c r="CBT324" s="12"/>
      <c r="CBU324" s="164"/>
      <c r="CBV324" s="12"/>
      <c r="CBW324" s="183"/>
      <c r="CBX324" s="188"/>
      <c r="CBY324" s="188"/>
      <c r="CBZ324" s="12"/>
      <c r="CCA324" s="164"/>
      <c r="CCB324" s="12"/>
      <c r="CCC324" s="183"/>
      <c r="CCD324" s="188"/>
      <c r="CCE324" s="188"/>
      <c r="CCF324" s="12"/>
      <c r="CCG324" s="164"/>
      <c r="CCH324" s="12"/>
      <c r="CCI324" s="183"/>
      <c r="CCJ324" s="188"/>
      <c r="CCK324" s="188"/>
      <c r="CCL324" s="12"/>
      <c r="CCM324" s="164"/>
      <c r="CCN324" s="12"/>
      <c r="CCO324" s="183"/>
      <c r="CCP324" s="188"/>
      <c r="CCQ324" s="188"/>
      <c r="CCR324" s="12"/>
      <c r="CCS324" s="164"/>
      <c r="CCT324" s="12"/>
      <c r="CCU324" s="183"/>
      <c r="CCV324" s="188"/>
      <c r="CCW324" s="188"/>
      <c r="CCX324" s="12"/>
      <c r="CCY324" s="164"/>
      <c r="CCZ324" s="12"/>
      <c r="CDA324" s="183"/>
      <c r="CDB324" s="188"/>
      <c r="CDC324" s="188"/>
      <c r="CDD324" s="12"/>
      <c r="CDE324" s="164"/>
      <c r="CDF324" s="12"/>
      <c r="CDG324" s="183"/>
      <c r="CDH324" s="188"/>
      <c r="CDI324" s="188"/>
      <c r="CDJ324" s="12"/>
      <c r="CDK324" s="164"/>
      <c r="CDL324" s="12"/>
      <c r="CDM324" s="183"/>
      <c r="CDN324" s="188"/>
      <c r="CDO324" s="188"/>
      <c r="CDP324" s="12"/>
      <c r="CDQ324" s="164"/>
      <c r="CDR324" s="12"/>
      <c r="CDS324" s="183"/>
      <c r="CDT324" s="188"/>
      <c r="CDU324" s="188"/>
      <c r="CDV324" s="12"/>
      <c r="CDW324" s="164"/>
      <c r="CDX324" s="12"/>
      <c r="CDY324" s="183"/>
      <c r="CDZ324" s="188"/>
      <c r="CEA324" s="188"/>
      <c r="CEB324" s="12"/>
      <c r="CEC324" s="164"/>
      <c r="CED324" s="12"/>
      <c r="CEE324" s="183"/>
      <c r="CEF324" s="188"/>
      <c r="CEG324" s="188"/>
      <c r="CEH324" s="12"/>
      <c r="CEI324" s="164"/>
      <c r="CEJ324" s="12"/>
      <c r="CEK324" s="183"/>
      <c r="CEL324" s="188"/>
      <c r="CEM324" s="188"/>
      <c r="CEN324" s="12"/>
      <c r="CEO324" s="164"/>
      <c r="CEP324" s="12"/>
      <c r="CEQ324" s="183"/>
      <c r="CER324" s="188"/>
      <c r="CES324" s="188"/>
      <c r="CET324" s="12"/>
      <c r="CEU324" s="164"/>
      <c r="CEV324" s="12"/>
      <c r="CEW324" s="183"/>
      <c r="CEX324" s="188"/>
      <c r="CEY324" s="188"/>
      <c r="CEZ324" s="12"/>
      <c r="CFA324" s="164"/>
      <c r="CFB324" s="12"/>
      <c r="CFC324" s="183"/>
      <c r="CFD324" s="188"/>
      <c r="CFE324" s="188"/>
      <c r="CFF324" s="12"/>
      <c r="CFG324" s="164"/>
      <c r="CFH324" s="12"/>
      <c r="CFI324" s="183"/>
      <c r="CFJ324" s="188"/>
      <c r="CFK324" s="188"/>
      <c r="CFL324" s="12"/>
      <c r="CFM324" s="164"/>
      <c r="CFN324" s="12"/>
      <c r="CFO324" s="183"/>
      <c r="CFP324" s="188"/>
      <c r="CFQ324" s="188"/>
      <c r="CFR324" s="12"/>
      <c r="CFS324" s="164"/>
      <c r="CFT324" s="12"/>
      <c r="CFU324" s="183"/>
      <c r="CFV324" s="188"/>
      <c r="CFW324" s="188"/>
      <c r="CFX324" s="12"/>
      <c r="CFY324" s="164"/>
      <c r="CFZ324" s="12"/>
      <c r="CGA324" s="183"/>
      <c r="CGB324" s="188"/>
      <c r="CGC324" s="188"/>
      <c r="CGD324" s="12"/>
      <c r="CGE324" s="164"/>
      <c r="CGF324" s="12"/>
      <c r="CGG324" s="183"/>
      <c r="CGH324" s="188"/>
      <c r="CGI324" s="188"/>
      <c r="CGJ324" s="12"/>
      <c r="CGK324" s="164"/>
      <c r="CGL324" s="12"/>
      <c r="CGM324" s="183"/>
      <c r="CGN324" s="188"/>
      <c r="CGO324" s="188"/>
      <c r="CGP324" s="12"/>
      <c r="CGQ324" s="164"/>
      <c r="CGR324" s="12"/>
      <c r="CGS324" s="183"/>
      <c r="CGT324" s="188"/>
      <c r="CGU324" s="188"/>
      <c r="CGV324" s="12"/>
      <c r="CGW324" s="164"/>
      <c r="CGX324" s="12"/>
      <c r="CGY324" s="183"/>
      <c r="CGZ324" s="188"/>
      <c r="CHA324" s="188"/>
      <c r="CHB324" s="12"/>
      <c r="CHC324" s="164"/>
      <c r="CHD324" s="12"/>
      <c r="CHE324" s="183"/>
      <c r="CHF324" s="188"/>
      <c r="CHG324" s="188"/>
      <c r="CHH324" s="12"/>
      <c r="CHI324" s="164"/>
      <c r="CHJ324" s="12"/>
      <c r="CHK324" s="183"/>
      <c r="CHL324" s="188"/>
      <c r="CHM324" s="188"/>
      <c r="CHN324" s="12"/>
      <c r="CHO324" s="164"/>
      <c r="CHP324" s="12"/>
      <c r="CHQ324" s="183"/>
      <c r="CHR324" s="188"/>
      <c r="CHS324" s="188"/>
      <c r="CHT324" s="12"/>
      <c r="CHU324" s="164"/>
      <c r="CHV324" s="12"/>
      <c r="CHW324" s="183"/>
      <c r="CHX324" s="188"/>
      <c r="CHY324" s="188"/>
      <c r="CHZ324" s="12"/>
      <c r="CIA324" s="164"/>
      <c r="CIB324" s="12"/>
      <c r="CIC324" s="183"/>
      <c r="CID324" s="188"/>
      <c r="CIE324" s="188"/>
      <c r="CIF324" s="12"/>
      <c r="CIG324" s="164"/>
      <c r="CIH324" s="12"/>
      <c r="CII324" s="183"/>
      <c r="CIJ324" s="188"/>
      <c r="CIK324" s="188"/>
      <c r="CIL324" s="12"/>
      <c r="CIM324" s="164"/>
      <c r="CIN324" s="12"/>
      <c r="CIO324" s="183"/>
      <c r="CIP324" s="188"/>
      <c r="CIQ324" s="188"/>
      <c r="CIR324" s="12"/>
      <c r="CIS324" s="164"/>
      <c r="CIT324" s="12"/>
      <c r="CIU324" s="183"/>
      <c r="CIV324" s="188"/>
      <c r="CIW324" s="188"/>
      <c r="CIX324" s="12"/>
      <c r="CIY324" s="164"/>
      <c r="CIZ324" s="12"/>
      <c r="CJA324" s="183"/>
      <c r="CJB324" s="188"/>
      <c r="CJC324" s="188"/>
      <c r="CJD324" s="12"/>
      <c r="CJE324" s="164"/>
      <c r="CJF324" s="12"/>
      <c r="CJG324" s="183"/>
      <c r="CJH324" s="188"/>
      <c r="CJI324" s="188"/>
      <c r="CJJ324" s="12"/>
      <c r="CJK324" s="164"/>
      <c r="CJL324" s="12"/>
      <c r="CJM324" s="183"/>
      <c r="CJN324" s="188"/>
      <c r="CJO324" s="188"/>
      <c r="CJP324" s="12"/>
      <c r="CJQ324" s="164"/>
      <c r="CJR324" s="12"/>
      <c r="CJS324" s="183"/>
      <c r="CJT324" s="188"/>
      <c r="CJU324" s="188"/>
      <c r="CJV324" s="12"/>
      <c r="CJW324" s="164"/>
      <c r="CJX324" s="12"/>
      <c r="CJY324" s="183"/>
      <c r="CJZ324" s="188"/>
      <c r="CKA324" s="188"/>
      <c r="CKB324" s="12"/>
      <c r="CKC324" s="164"/>
      <c r="CKD324" s="12"/>
      <c r="CKE324" s="183"/>
      <c r="CKF324" s="188"/>
      <c r="CKG324" s="188"/>
      <c r="CKH324" s="12"/>
      <c r="CKI324" s="164"/>
      <c r="CKJ324" s="12"/>
      <c r="CKK324" s="183"/>
      <c r="CKL324" s="188"/>
      <c r="CKM324" s="188"/>
      <c r="CKN324" s="12"/>
      <c r="CKO324" s="164"/>
      <c r="CKP324" s="12"/>
      <c r="CKQ324" s="183"/>
      <c r="CKR324" s="188"/>
      <c r="CKS324" s="188"/>
      <c r="CKT324" s="12"/>
      <c r="CKU324" s="164"/>
      <c r="CKV324" s="12"/>
      <c r="CKW324" s="183"/>
      <c r="CKX324" s="188"/>
      <c r="CKY324" s="188"/>
      <c r="CKZ324" s="12"/>
      <c r="CLA324" s="164"/>
      <c r="CLB324" s="12"/>
      <c r="CLC324" s="183"/>
      <c r="CLD324" s="188"/>
      <c r="CLE324" s="188"/>
      <c r="CLF324" s="12"/>
      <c r="CLG324" s="164"/>
      <c r="CLH324" s="12"/>
      <c r="CLI324" s="183"/>
      <c r="CLJ324" s="188"/>
      <c r="CLK324" s="188"/>
      <c r="CLL324" s="12"/>
      <c r="CLM324" s="164"/>
      <c r="CLN324" s="12"/>
      <c r="CLO324" s="183"/>
      <c r="CLP324" s="188"/>
      <c r="CLQ324" s="188"/>
      <c r="CLR324" s="12"/>
      <c r="CLS324" s="164"/>
      <c r="CLT324" s="12"/>
      <c r="CLU324" s="183"/>
      <c r="CLV324" s="188"/>
      <c r="CLW324" s="188"/>
      <c r="CLX324" s="12"/>
      <c r="CLY324" s="164"/>
      <c r="CLZ324" s="12"/>
      <c r="CMA324" s="183"/>
      <c r="CMB324" s="188"/>
      <c r="CMC324" s="188"/>
      <c r="CMD324" s="12"/>
      <c r="CME324" s="164"/>
      <c r="CMF324" s="12"/>
      <c r="CMG324" s="183"/>
      <c r="CMH324" s="188"/>
      <c r="CMI324" s="188"/>
      <c r="CMJ324" s="12"/>
      <c r="CMK324" s="164"/>
      <c r="CML324" s="12"/>
      <c r="CMM324" s="183"/>
      <c r="CMN324" s="188"/>
      <c r="CMO324" s="188"/>
      <c r="CMP324" s="12"/>
      <c r="CMQ324" s="164"/>
      <c r="CMR324" s="12"/>
      <c r="CMS324" s="183"/>
      <c r="CMT324" s="188"/>
      <c r="CMU324" s="188"/>
      <c r="CMV324" s="12"/>
      <c r="CMW324" s="164"/>
      <c r="CMX324" s="12"/>
      <c r="CMY324" s="183"/>
      <c r="CMZ324" s="188"/>
      <c r="CNA324" s="188"/>
      <c r="CNB324" s="12"/>
      <c r="CNC324" s="164"/>
      <c r="CND324" s="12"/>
      <c r="CNE324" s="183"/>
      <c r="CNF324" s="188"/>
      <c r="CNG324" s="188"/>
      <c r="CNH324" s="12"/>
      <c r="CNI324" s="164"/>
      <c r="CNJ324" s="12"/>
      <c r="CNK324" s="183"/>
      <c r="CNL324" s="188"/>
      <c r="CNM324" s="188"/>
      <c r="CNN324" s="12"/>
      <c r="CNO324" s="164"/>
      <c r="CNP324" s="12"/>
      <c r="CNQ324" s="183"/>
      <c r="CNR324" s="188"/>
      <c r="CNS324" s="188"/>
      <c r="CNT324" s="12"/>
      <c r="CNU324" s="164"/>
      <c r="CNV324" s="12"/>
      <c r="CNW324" s="183"/>
      <c r="CNX324" s="188"/>
      <c r="CNY324" s="188"/>
      <c r="CNZ324" s="12"/>
      <c r="COA324" s="164"/>
      <c r="COB324" s="12"/>
      <c r="COC324" s="183"/>
      <c r="COD324" s="188"/>
      <c r="COE324" s="188"/>
      <c r="COF324" s="12"/>
      <c r="COG324" s="164"/>
      <c r="COH324" s="12"/>
      <c r="COI324" s="183"/>
      <c r="COJ324" s="188"/>
      <c r="COK324" s="188"/>
      <c r="COL324" s="12"/>
      <c r="COM324" s="164"/>
      <c r="CON324" s="12"/>
      <c r="COO324" s="183"/>
      <c r="COP324" s="188"/>
      <c r="COQ324" s="188"/>
      <c r="COR324" s="12"/>
      <c r="COS324" s="164"/>
      <c r="COT324" s="12"/>
      <c r="COU324" s="183"/>
      <c r="COV324" s="188"/>
      <c r="COW324" s="188"/>
      <c r="COX324" s="12"/>
      <c r="COY324" s="164"/>
      <c r="COZ324" s="12"/>
      <c r="CPA324" s="183"/>
      <c r="CPB324" s="188"/>
      <c r="CPC324" s="188"/>
      <c r="CPD324" s="12"/>
      <c r="CPE324" s="164"/>
      <c r="CPF324" s="12"/>
      <c r="CPG324" s="183"/>
      <c r="CPH324" s="188"/>
      <c r="CPI324" s="188"/>
      <c r="CPJ324" s="12"/>
      <c r="CPK324" s="164"/>
      <c r="CPL324" s="12"/>
      <c r="CPM324" s="183"/>
      <c r="CPN324" s="188"/>
      <c r="CPO324" s="188"/>
      <c r="CPP324" s="12"/>
      <c r="CPQ324" s="164"/>
      <c r="CPR324" s="12"/>
      <c r="CPS324" s="183"/>
      <c r="CPT324" s="188"/>
      <c r="CPU324" s="188"/>
      <c r="CPV324" s="12"/>
      <c r="CPW324" s="164"/>
      <c r="CPX324" s="12"/>
      <c r="CPY324" s="183"/>
      <c r="CPZ324" s="188"/>
      <c r="CQA324" s="188"/>
      <c r="CQB324" s="12"/>
      <c r="CQC324" s="164"/>
      <c r="CQD324" s="12"/>
      <c r="CQE324" s="183"/>
      <c r="CQF324" s="188"/>
      <c r="CQG324" s="188"/>
      <c r="CQH324" s="12"/>
      <c r="CQI324" s="164"/>
      <c r="CQJ324" s="12"/>
      <c r="CQK324" s="183"/>
      <c r="CQL324" s="188"/>
      <c r="CQM324" s="188"/>
      <c r="CQN324" s="12"/>
      <c r="CQO324" s="164"/>
      <c r="CQP324" s="12"/>
      <c r="CQQ324" s="183"/>
      <c r="CQR324" s="188"/>
      <c r="CQS324" s="188"/>
      <c r="CQT324" s="12"/>
      <c r="CQU324" s="164"/>
      <c r="CQV324" s="12"/>
      <c r="CQW324" s="183"/>
      <c r="CQX324" s="188"/>
      <c r="CQY324" s="188"/>
      <c r="CQZ324" s="12"/>
      <c r="CRA324" s="164"/>
      <c r="CRB324" s="12"/>
      <c r="CRC324" s="183"/>
      <c r="CRD324" s="188"/>
      <c r="CRE324" s="188"/>
      <c r="CRF324" s="12"/>
      <c r="CRG324" s="164"/>
      <c r="CRH324" s="12"/>
      <c r="CRI324" s="183"/>
      <c r="CRJ324" s="188"/>
      <c r="CRK324" s="188"/>
      <c r="CRL324" s="12"/>
      <c r="CRM324" s="164"/>
      <c r="CRN324" s="12"/>
      <c r="CRO324" s="183"/>
      <c r="CRP324" s="188"/>
      <c r="CRQ324" s="188"/>
      <c r="CRR324" s="12"/>
      <c r="CRS324" s="164"/>
      <c r="CRT324" s="12"/>
      <c r="CRU324" s="183"/>
      <c r="CRV324" s="188"/>
      <c r="CRW324" s="188"/>
      <c r="CRX324" s="12"/>
      <c r="CRY324" s="164"/>
      <c r="CRZ324" s="12"/>
      <c r="CSA324" s="183"/>
      <c r="CSB324" s="188"/>
      <c r="CSC324" s="188"/>
      <c r="CSD324" s="12"/>
      <c r="CSE324" s="164"/>
      <c r="CSF324" s="12"/>
      <c r="CSG324" s="183"/>
      <c r="CSH324" s="188"/>
      <c r="CSI324" s="188"/>
      <c r="CSJ324" s="12"/>
      <c r="CSK324" s="164"/>
      <c r="CSL324" s="12"/>
      <c r="CSM324" s="183"/>
      <c r="CSN324" s="188"/>
      <c r="CSO324" s="188"/>
      <c r="CSP324" s="12"/>
      <c r="CSQ324" s="164"/>
      <c r="CSR324" s="12"/>
      <c r="CSS324" s="183"/>
      <c r="CST324" s="188"/>
      <c r="CSU324" s="188"/>
      <c r="CSV324" s="12"/>
      <c r="CSW324" s="164"/>
      <c r="CSX324" s="12"/>
      <c r="CSY324" s="183"/>
      <c r="CSZ324" s="188"/>
      <c r="CTA324" s="188"/>
      <c r="CTB324" s="12"/>
      <c r="CTC324" s="164"/>
      <c r="CTD324" s="12"/>
      <c r="CTE324" s="183"/>
      <c r="CTF324" s="188"/>
      <c r="CTG324" s="188"/>
      <c r="CTH324" s="12"/>
      <c r="CTI324" s="164"/>
      <c r="CTJ324" s="12"/>
      <c r="CTK324" s="183"/>
      <c r="CTL324" s="188"/>
      <c r="CTM324" s="188"/>
      <c r="CTN324" s="12"/>
      <c r="CTO324" s="164"/>
      <c r="CTP324" s="12"/>
      <c r="CTQ324" s="183"/>
      <c r="CTR324" s="188"/>
      <c r="CTS324" s="188"/>
      <c r="CTT324" s="12"/>
      <c r="CTU324" s="164"/>
      <c r="CTV324" s="12"/>
      <c r="CTW324" s="183"/>
      <c r="CTX324" s="188"/>
      <c r="CTY324" s="188"/>
      <c r="CTZ324" s="12"/>
      <c r="CUA324" s="164"/>
      <c r="CUB324" s="12"/>
      <c r="CUC324" s="183"/>
      <c r="CUD324" s="188"/>
      <c r="CUE324" s="188"/>
      <c r="CUF324" s="12"/>
      <c r="CUG324" s="164"/>
      <c r="CUH324" s="12"/>
      <c r="CUI324" s="183"/>
      <c r="CUJ324" s="188"/>
      <c r="CUK324" s="188"/>
      <c r="CUL324" s="12"/>
      <c r="CUM324" s="164"/>
      <c r="CUN324" s="12"/>
      <c r="CUO324" s="183"/>
      <c r="CUP324" s="188"/>
      <c r="CUQ324" s="188"/>
      <c r="CUR324" s="12"/>
      <c r="CUS324" s="164"/>
      <c r="CUT324" s="12"/>
      <c r="CUU324" s="183"/>
      <c r="CUV324" s="188"/>
      <c r="CUW324" s="188"/>
      <c r="CUX324" s="12"/>
      <c r="CUY324" s="164"/>
      <c r="CUZ324" s="12"/>
      <c r="CVA324" s="183"/>
      <c r="CVB324" s="188"/>
      <c r="CVC324" s="188"/>
      <c r="CVD324" s="12"/>
      <c r="CVE324" s="164"/>
      <c r="CVF324" s="12"/>
      <c r="CVG324" s="183"/>
      <c r="CVH324" s="188"/>
      <c r="CVI324" s="188"/>
      <c r="CVJ324" s="12"/>
      <c r="CVK324" s="164"/>
      <c r="CVL324" s="12"/>
      <c r="CVM324" s="183"/>
      <c r="CVN324" s="188"/>
      <c r="CVO324" s="188"/>
      <c r="CVP324" s="12"/>
      <c r="CVQ324" s="164"/>
      <c r="CVR324" s="12"/>
      <c r="CVS324" s="183"/>
      <c r="CVT324" s="188"/>
      <c r="CVU324" s="188"/>
      <c r="CVV324" s="12"/>
      <c r="CVW324" s="164"/>
      <c r="CVX324" s="12"/>
      <c r="CVY324" s="183"/>
      <c r="CVZ324" s="188"/>
      <c r="CWA324" s="188"/>
      <c r="CWB324" s="12"/>
      <c r="CWC324" s="164"/>
      <c r="CWD324" s="12"/>
      <c r="CWE324" s="183"/>
      <c r="CWF324" s="188"/>
      <c r="CWG324" s="188"/>
      <c r="CWH324" s="12"/>
      <c r="CWI324" s="164"/>
      <c r="CWJ324" s="12"/>
      <c r="CWK324" s="183"/>
      <c r="CWL324" s="188"/>
      <c r="CWM324" s="188"/>
      <c r="CWN324" s="12"/>
      <c r="CWO324" s="164"/>
      <c r="CWP324" s="12"/>
      <c r="CWQ324" s="183"/>
      <c r="CWR324" s="188"/>
      <c r="CWS324" s="188"/>
      <c r="CWT324" s="12"/>
      <c r="CWU324" s="164"/>
      <c r="CWV324" s="12"/>
      <c r="CWW324" s="183"/>
      <c r="CWX324" s="188"/>
      <c r="CWY324" s="188"/>
      <c r="CWZ324" s="12"/>
      <c r="CXA324" s="164"/>
      <c r="CXB324" s="12"/>
      <c r="CXC324" s="183"/>
      <c r="CXD324" s="188"/>
      <c r="CXE324" s="188"/>
      <c r="CXF324" s="12"/>
      <c r="CXG324" s="164"/>
      <c r="CXH324" s="12"/>
      <c r="CXI324" s="183"/>
      <c r="CXJ324" s="188"/>
      <c r="CXK324" s="188"/>
      <c r="CXL324" s="12"/>
      <c r="CXM324" s="164"/>
      <c r="CXN324" s="12"/>
      <c r="CXO324" s="183"/>
      <c r="CXP324" s="188"/>
      <c r="CXQ324" s="188"/>
      <c r="CXR324" s="12"/>
      <c r="CXS324" s="164"/>
      <c r="CXT324" s="12"/>
      <c r="CXU324" s="183"/>
      <c r="CXV324" s="188"/>
      <c r="CXW324" s="188"/>
      <c r="CXX324" s="12"/>
      <c r="CXY324" s="164"/>
      <c r="CXZ324" s="12"/>
      <c r="CYA324" s="183"/>
      <c r="CYB324" s="188"/>
      <c r="CYC324" s="188"/>
      <c r="CYD324" s="12"/>
      <c r="CYE324" s="164"/>
      <c r="CYF324" s="12"/>
      <c r="CYG324" s="183"/>
      <c r="CYH324" s="188"/>
      <c r="CYI324" s="188"/>
      <c r="CYJ324" s="12"/>
      <c r="CYK324" s="164"/>
      <c r="CYL324" s="12"/>
      <c r="CYM324" s="183"/>
      <c r="CYN324" s="188"/>
      <c r="CYO324" s="188"/>
      <c r="CYP324" s="12"/>
      <c r="CYQ324" s="164"/>
      <c r="CYR324" s="12"/>
      <c r="CYS324" s="183"/>
      <c r="CYT324" s="188"/>
      <c r="CYU324" s="188"/>
      <c r="CYV324" s="12"/>
      <c r="CYW324" s="164"/>
      <c r="CYX324" s="12"/>
      <c r="CYY324" s="183"/>
      <c r="CYZ324" s="188"/>
      <c r="CZA324" s="188"/>
      <c r="CZB324" s="12"/>
      <c r="CZC324" s="164"/>
      <c r="CZD324" s="12"/>
      <c r="CZE324" s="183"/>
      <c r="CZF324" s="188"/>
      <c r="CZG324" s="188"/>
      <c r="CZH324" s="12"/>
      <c r="CZI324" s="164"/>
      <c r="CZJ324" s="12"/>
      <c r="CZK324" s="183"/>
      <c r="CZL324" s="188"/>
      <c r="CZM324" s="188"/>
      <c r="CZN324" s="12"/>
      <c r="CZO324" s="164"/>
      <c r="CZP324" s="12"/>
      <c r="CZQ324" s="183"/>
      <c r="CZR324" s="188"/>
      <c r="CZS324" s="188"/>
      <c r="CZT324" s="12"/>
      <c r="CZU324" s="164"/>
      <c r="CZV324" s="12"/>
      <c r="CZW324" s="183"/>
      <c r="CZX324" s="188"/>
      <c r="CZY324" s="188"/>
      <c r="CZZ324" s="12"/>
      <c r="DAA324" s="164"/>
      <c r="DAB324" s="12"/>
      <c r="DAC324" s="183"/>
      <c r="DAD324" s="188"/>
      <c r="DAE324" s="188"/>
      <c r="DAF324" s="12"/>
      <c r="DAG324" s="164"/>
      <c r="DAH324" s="12"/>
      <c r="DAI324" s="183"/>
      <c r="DAJ324" s="188"/>
      <c r="DAK324" s="188"/>
      <c r="DAL324" s="12"/>
      <c r="DAM324" s="164"/>
      <c r="DAN324" s="12"/>
      <c r="DAO324" s="183"/>
      <c r="DAP324" s="188"/>
      <c r="DAQ324" s="188"/>
      <c r="DAR324" s="12"/>
      <c r="DAS324" s="164"/>
      <c r="DAT324" s="12"/>
      <c r="DAU324" s="183"/>
      <c r="DAV324" s="188"/>
      <c r="DAW324" s="188"/>
      <c r="DAX324" s="12"/>
      <c r="DAY324" s="164"/>
      <c r="DAZ324" s="12"/>
      <c r="DBA324" s="183"/>
      <c r="DBB324" s="188"/>
      <c r="DBC324" s="188"/>
      <c r="DBD324" s="12"/>
      <c r="DBE324" s="164"/>
      <c r="DBF324" s="12"/>
      <c r="DBG324" s="183"/>
      <c r="DBH324" s="188"/>
      <c r="DBI324" s="188"/>
      <c r="DBJ324" s="12"/>
      <c r="DBK324" s="164"/>
      <c r="DBL324" s="12"/>
      <c r="DBM324" s="183"/>
      <c r="DBN324" s="188"/>
      <c r="DBO324" s="188"/>
      <c r="DBP324" s="12"/>
      <c r="DBQ324" s="164"/>
      <c r="DBR324" s="12"/>
      <c r="DBS324" s="183"/>
      <c r="DBT324" s="188"/>
      <c r="DBU324" s="188"/>
      <c r="DBV324" s="12"/>
      <c r="DBW324" s="164"/>
      <c r="DBX324" s="12"/>
      <c r="DBY324" s="183"/>
      <c r="DBZ324" s="188"/>
      <c r="DCA324" s="188"/>
      <c r="DCB324" s="12"/>
      <c r="DCC324" s="164"/>
      <c r="DCD324" s="12"/>
      <c r="DCE324" s="183"/>
      <c r="DCF324" s="188"/>
      <c r="DCG324" s="188"/>
      <c r="DCH324" s="12"/>
      <c r="DCI324" s="164"/>
      <c r="DCJ324" s="12"/>
      <c r="DCK324" s="183"/>
      <c r="DCL324" s="188"/>
      <c r="DCM324" s="188"/>
      <c r="DCN324" s="12"/>
      <c r="DCO324" s="164"/>
      <c r="DCP324" s="12"/>
      <c r="DCQ324" s="183"/>
      <c r="DCR324" s="188"/>
      <c r="DCS324" s="188"/>
      <c r="DCT324" s="12"/>
      <c r="DCU324" s="164"/>
      <c r="DCV324" s="12"/>
      <c r="DCW324" s="183"/>
      <c r="DCX324" s="188"/>
      <c r="DCY324" s="188"/>
      <c r="DCZ324" s="12"/>
      <c r="DDA324" s="164"/>
      <c r="DDB324" s="12"/>
      <c r="DDC324" s="183"/>
      <c r="DDD324" s="188"/>
      <c r="DDE324" s="188"/>
      <c r="DDF324" s="12"/>
      <c r="DDG324" s="164"/>
      <c r="DDH324" s="12"/>
      <c r="DDI324" s="183"/>
      <c r="DDJ324" s="188"/>
      <c r="DDK324" s="188"/>
      <c r="DDL324" s="12"/>
      <c r="DDM324" s="164"/>
      <c r="DDN324" s="12"/>
      <c r="DDO324" s="183"/>
      <c r="DDP324" s="188"/>
      <c r="DDQ324" s="188"/>
      <c r="DDR324" s="12"/>
      <c r="DDS324" s="164"/>
      <c r="DDT324" s="12"/>
      <c r="DDU324" s="183"/>
      <c r="DDV324" s="188"/>
      <c r="DDW324" s="188"/>
      <c r="DDX324" s="12"/>
      <c r="DDY324" s="164"/>
      <c r="DDZ324" s="12"/>
      <c r="DEA324" s="183"/>
      <c r="DEB324" s="188"/>
      <c r="DEC324" s="188"/>
      <c r="DED324" s="12"/>
      <c r="DEE324" s="164"/>
      <c r="DEF324" s="12"/>
      <c r="DEG324" s="183"/>
      <c r="DEH324" s="188"/>
      <c r="DEI324" s="188"/>
      <c r="DEJ324" s="12"/>
      <c r="DEK324" s="164"/>
      <c r="DEL324" s="12"/>
      <c r="DEM324" s="183"/>
      <c r="DEN324" s="188"/>
      <c r="DEO324" s="188"/>
      <c r="DEP324" s="12"/>
      <c r="DEQ324" s="164"/>
      <c r="DER324" s="12"/>
      <c r="DES324" s="183"/>
      <c r="DET324" s="188"/>
      <c r="DEU324" s="188"/>
      <c r="DEV324" s="12"/>
      <c r="DEW324" s="164"/>
      <c r="DEX324" s="12"/>
      <c r="DEY324" s="183"/>
      <c r="DEZ324" s="188"/>
      <c r="DFA324" s="188"/>
      <c r="DFB324" s="12"/>
      <c r="DFC324" s="164"/>
      <c r="DFD324" s="12"/>
      <c r="DFE324" s="183"/>
      <c r="DFF324" s="188"/>
      <c r="DFG324" s="188"/>
      <c r="DFH324" s="12"/>
      <c r="DFI324" s="164"/>
      <c r="DFJ324" s="12"/>
      <c r="DFK324" s="183"/>
      <c r="DFL324" s="188"/>
      <c r="DFM324" s="188"/>
      <c r="DFN324" s="12"/>
      <c r="DFO324" s="164"/>
      <c r="DFP324" s="12"/>
      <c r="DFQ324" s="183"/>
      <c r="DFR324" s="188"/>
      <c r="DFS324" s="188"/>
      <c r="DFT324" s="12"/>
      <c r="DFU324" s="164"/>
      <c r="DFV324" s="12"/>
      <c r="DFW324" s="183"/>
      <c r="DFX324" s="188"/>
      <c r="DFY324" s="188"/>
      <c r="DFZ324" s="12"/>
      <c r="DGA324" s="164"/>
      <c r="DGB324" s="12"/>
      <c r="DGC324" s="183"/>
      <c r="DGD324" s="188"/>
      <c r="DGE324" s="188"/>
      <c r="DGF324" s="12"/>
      <c r="DGG324" s="164"/>
      <c r="DGH324" s="12"/>
      <c r="DGI324" s="183"/>
      <c r="DGJ324" s="188"/>
      <c r="DGK324" s="188"/>
      <c r="DGL324" s="12"/>
      <c r="DGM324" s="164"/>
      <c r="DGN324" s="12"/>
      <c r="DGO324" s="183"/>
      <c r="DGP324" s="188"/>
      <c r="DGQ324" s="188"/>
      <c r="DGR324" s="12"/>
      <c r="DGS324" s="164"/>
      <c r="DGT324" s="12"/>
      <c r="DGU324" s="183"/>
      <c r="DGV324" s="188"/>
      <c r="DGW324" s="188"/>
      <c r="DGX324" s="12"/>
      <c r="DGY324" s="164"/>
      <c r="DGZ324" s="12"/>
      <c r="DHA324" s="183"/>
      <c r="DHB324" s="188"/>
      <c r="DHC324" s="188"/>
      <c r="DHD324" s="12"/>
      <c r="DHE324" s="164"/>
      <c r="DHF324" s="12"/>
      <c r="DHG324" s="183"/>
      <c r="DHH324" s="188"/>
      <c r="DHI324" s="188"/>
      <c r="DHJ324" s="12"/>
      <c r="DHK324" s="164"/>
      <c r="DHL324" s="12"/>
      <c r="DHM324" s="183"/>
      <c r="DHN324" s="188"/>
      <c r="DHO324" s="188"/>
      <c r="DHP324" s="12"/>
      <c r="DHQ324" s="164"/>
      <c r="DHR324" s="12"/>
      <c r="DHS324" s="183"/>
      <c r="DHT324" s="188"/>
      <c r="DHU324" s="188"/>
      <c r="DHV324" s="12"/>
      <c r="DHW324" s="164"/>
      <c r="DHX324" s="12"/>
      <c r="DHY324" s="183"/>
      <c r="DHZ324" s="188"/>
      <c r="DIA324" s="188"/>
      <c r="DIB324" s="12"/>
      <c r="DIC324" s="164"/>
      <c r="DID324" s="12"/>
      <c r="DIE324" s="183"/>
      <c r="DIF324" s="188"/>
      <c r="DIG324" s="188"/>
      <c r="DIH324" s="12"/>
      <c r="DII324" s="164"/>
      <c r="DIJ324" s="12"/>
      <c r="DIK324" s="183"/>
      <c r="DIL324" s="188"/>
      <c r="DIM324" s="188"/>
      <c r="DIN324" s="12"/>
      <c r="DIO324" s="164"/>
      <c r="DIP324" s="12"/>
      <c r="DIQ324" s="183"/>
      <c r="DIR324" s="188"/>
      <c r="DIS324" s="188"/>
      <c r="DIT324" s="12"/>
      <c r="DIU324" s="164"/>
      <c r="DIV324" s="12"/>
      <c r="DIW324" s="183"/>
      <c r="DIX324" s="188"/>
      <c r="DIY324" s="188"/>
      <c r="DIZ324" s="12"/>
      <c r="DJA324" s="164"/>
      <c r="DJB324" s="12"/>
      <c r="DJC324" s="183"/>
      <c r="DJD324" s="188"/>
      <c r="DJE324" s="188"/>
      <c r="DJF324" s="12"/>
      <c r="DJG324" s="164"/>
      <c r="DJH324" s="12"/>
      <c r="DJI324" s="183"/>
      <c r="DJJ324" s="188"/>
      <c r="DJK324" s="188"/>
      <c r="DJL324" s="12"/>
      <c r="DJM324" s="164"/>
      <c r="DJN324" s="12"/>
      <c r="DJO324" s="183"/>
      <c r="DJP324" s="188"/>
      <c r="DJQ324" s="188"/>
      <c r="DJR324" s="12"/>
      <c r="DJS324" s="164"/>
      <c r="DJT324" s="12"/>
      <c r="DJU324" s="183"/>
      <c r="DJV324" s="188"/>
      <c r="DJW324" s="188"/>
      <c r="DJX324" s="12"/>
      <c r="DJY324" s="164"/>
      <c r="DJZ324" s="12"/>
      <c r="DKA324" s="183"/>
      <c r="DKB324" s="188"/>
      <c r="DKC324" s="188"/>
      <c r="DKD324" s="12"/>
      <c r="DKE324" s="164"/>
      <c r="DKF324" s="12"/>
      <c r="DKG324" s="183"/>
      <c r="DKH324" s="188"/>
      <c r="DKI324" s="188"/>
      <c r="DKJ324" s="12"/>
      <c r="DKK324" s="164"/>
      <c r="DKL324" s="12"/>
      <c r="DKM324" s="183"/>
      <c r="DKN324" s="188"/>
      <c r="DKO324" s="188"/>
      <c r="DKP324" s="12"/>
      <c r="DKQ324" s="164"/>
      <c r="DKR324" s="12"/>
      <c r="DKS324" s="183"/>
      <c r="DKT324" s="188"/>
      <c r="DKU324" s="188"/>
      <c r="DKV324" s="12"/>
      <c r="DKW324" s="164"/>
      <c r="DKX324" s="12"/>
      <c r="DKY324" s="183"/>
      <c r="DKZ324" s="188"/>
      <c r="DLA324" s="188"/>
      <c r="DLB324" s="12"/>
      <c r="DLC324" s="164"/>
      <c r="DLD324" s="12"/>
      <c r="DLE324" s="183"/>
      <c r="DLF324" s="188"/>
      <c r="DLG324" s="188"/>
      <c r="DLH324" s="12"/>
      <c r="DLI324" s="164"/>
      <c r="DLJ324" s="12"/>
      <c r="DLK324" s="183"/>
      <c r="DLL324" s="188"/>
      <c r="DLM324" s="188"/>
      <c r="DLN324" s="12"/>
      <c r="DLO324" s="164"/>
      <c r="DLP324" s="12"/>
      <c r="DLQ324" s="183"/>
      <c r="DLR324" s="188"/>
      <c r="DLS324" s="188"/>
      <c r="DLT324" s="12"/>
      <c r="DLU324" s="164"/>
      <c r="DLV324" s="12"/>
      <c r="DLW324" s="183"/>
      <c r="DLX324" s="188"/>
      <c r="DLY324" s="188"/>
      <c r="DLZ324" s="12"/>
      <c r="DMA324" s="164"/>
      <c r="DMB324" s="12"/>
      <c r="DMC324" s="183"/>
      <c r="DMD324" s="188"/>
      <c r="DME324" s="188"/>
      <c r="DMF324" s="12"/>
      <c r="DMG324" s="164"/>
      <c r="DMH324" s="12"/>
      <c r="DMI324" s="183"/>
      <c r="DMJ324" s="188"/>
      <c r="DMK324" s="188"/>
      <c r="DML324" s="12"/>
      <c r="DMM324" s="164"/>
      <c r="DMN324" s="12"/>
      <c r="DMO324" s="183"/>
      <c r="DMP324" s="188"/>
      <c r="DMQ324" s="188"/>
      <c r="DMR324" s="12"/>
      <c r="DMS324" s="164"/>
      <c r="DMT324" s="12"/>
      <c r="DMU324" s="183"/>
      <c r="DMV324" s="188"/>
      <c r="DMW324" s="188"/>
      <c r="DMX324" s="12"/>
      <c r="DMY324" s="164"/>
      <c r="DMZ324" s="12"/>
      <c r="DNA324" s="183"/>
      <c r="DNB324" s="188"/>
      <c r="DNC324" s="188"/>
      <c r="DND324" s="12"/>
      <c r="DNE324" s="164"/>
      <c r="DNF324" s="12"/>
      <c r="DNG324" s="183"/>
      <c r="DNH324" s="188"/>
      <c r="DNI324" s="188"/>
      <c r="DNJ324" s="12"/>
      <c r="DNK324" s="164"/>
      <c r="DNL324" s="12"/>
      <c r="DNM324" s="183"/>
      <c r="DNN324" s="188"/>
      <c r="DNO324" s="188"/>
      <c r="DNP324" s="12"/>
      <c r="DNQ324" s="164"/>
      <c r="DNR324" s="12"/>
      <c r="DNS324" s="183"/>
      <c r="DNT324" s="188"/>
      <c r="DNU324" s="188"/>
      <c r="DNV324" s="12"/>
      <c r="DNW324" s="164"/>
      <c r="DNX324" s="12"/>
      <c r="DNY324" s="183"/>
      <c r="DNZ324" s="188"/>
      <c r="DOA324" s="188"/>
      <c r="DOB324" s="12"/>
      <c r="DOC324" s="164"/>
      <c r="DOD324" s="12"/>
      <c r="DOE324" s="183"/>
      <c r="DOF324" s="188"/>
      <c r="DOG324" s="188"/>
      <c r="DOH324" s="12"/>
      <c r="DOI324" s="164"/>
      <c r="DOJ324" s="12"/>
      <c r="DOK324" s="183"/>
      <c r="DOL324" s="188"/>
      <c r="DOM324" s="188"/>
      <c r="DON324" s="12"/>
      <c r="DOO324" s="164"/>
      <c r="DOP324" s="12"/>
      <c r="DOQ324" s="183"/>
      <c r="DOR324" s="188"/>
      <c r="DOS324" s="188"/>
      <c r="DOT324" s="12"/>
      <c r="DOU324" s="164"/>
      <c r="DOV324" s="12"/>
      <c r="DOW324" s="183"/>
      <c r="DOX324" s="188"/>
      <c r="DOY324" s="188"/>
      <c r="DOZ324" s="12"/>
      <c r="DPA324" s="164"/>
      <c r="DPB324" s="12"/>
      <c r="DPC324" s="183"/>
      <c r="DPD324" s="188"/>
      <c r="DPE324" s="188"/>
      <c r="DPF324" s="12"/>
      <c r="DPG324" s="164"/>
      <c r="DPH324" s="12"/>
      <c r="DPI324" s="183"/>
      <c r="DPJ324" s="188"/>
      <c r="DPK324" s="188"/>
      <c r="DPL324" s="12"/>
      <c r="DPM324" s="164"/>
      <c r="DPN324" s="12"/>
      <c r="DPO324" s="183"/>
      <c r="DPP324" s="188"/>
      <c r="DPQ324" s="188"/>
      <c r="DPR324" s="12"/>
      <c r="DPS324" s="164"/>
      <c r="DPT324" s="12"/>
      <c r="DPU324" s="183"/>
      <c r="DPV324" s="188"/>
      <c r="DPW324" s="188"/>
      <c r="DPX324" s="12"/>
      <c r="DPY324" s="164"/>
      <c r="DPZ324" s="12"/>
      <c r="DQA324" s="183"/>
      <c r="DQB324" s="188"/>
      <c r="DQC324" s="188"/>
      <c r="DQD324" s="12"/>
      <c r="DQE324" s="164"/>
      <c r="DQF324" s="12"/>
      <c r="DQG324" s="183"/>
      <c r="DQH324" s="188"/>
      <c r="DQI324" s="188"/>
      <c r="DQJ324" s="12"/>
      <c r="DQK324" s="164"/>
      <c r="DQL324" s="12"/>
      <c r="DQM324" s="183"/>
      <c r="DQN324" s="188"/>
      <c r="DQO324" s="188"/>
      <c r="DQP324" s="12"/>
      <c r="DQQ324" s="164"/>
      <c r="DQR324" s="12"/>
      <c r="DQS324" s="183"/>
      <c r="DQT324" s="188"/>
      <c r="DQU324" s="188"/>
      <c r="DQV324" s="12"/>
      <c r="DQW324" s="164"/>
      <c r="DQX324" s="12"/>
      <c r="DQY324" s="183"/>
      <c r="DQZ324" s="188"/>
      <c r="DRA324" s="188"/>
      <c r="DRB324" s="12"/>
      <c r="DRC324" s="164"/>
      <c r="DRD324" s="12"/>
      <c r="DRE324" s="183"/>
      <c r="DRF324" s="188"/>
      <c r="DRG324" s="188"/>
      <c r="DRH324" s="12"/>
      <c r="DRI324" s="164"/>
      <c r="DRJ324" s="12"/>
      <c r="DRK324" s="183"/>
      <c r="DRL324" s="188"/>
      <c r="DRM324" s="188"/>
      <c r="DRN324" s="12"/>
      <c r="DRO324" s="164"/>
      <c r="DRP324" s="12"/>
      <c r="DRQ324" s="183"/>
      <c r="DRR324" s="188"/>
      <c r="DRS324" s="188"/>
      <c r="DRT324" s="12"/>
      <c r="DRU324" s="164"/>
      <c r="DRV324" s="12"/>
      <c r="DRW324" s="183"/>
      <c r="DRX324" s="188"/>
      <c r="DRY324" s="188"/>
      <c r="DRZ324" s="12"/>
      <c r="DSA324" s="164"/>
      <c r="DSB324" s="12"/>
      <c r="DSC324" s="183"/>
      <c r="DSD324" s="188"/>
      <c r="DSE324" s="188"/>
      <c r="DSF324" s="12"/>
      <c r="DSG324" s="164"/>
      <c r="DSH324" s="12"/>
      <c r="DSI324" s="183"/>
      <c r="DSJ324" s="188"/>
      <c r="DSK324" s="188"/>
      <c r="DSL324" s="12"/>
      <c r="DSM324" s="164"/>
      <c r="DSN324" s="12"/>
      <c r="DSO324" s="183"/>
      <c r="DSP324" s="188"/>
      <c r="DSQ324" s="188"/>
      <c r="DSR324" s="12"/>
      <c r="DSS324" s="164"/>
      <c r="DST324" s="12"/>
      <c r="DSU324" s="183"/>
      <c r="DSV324" s="188"/>
      <c r="DSW324" s="188"/>
      <c r="DSX324" s="12"/>
      <c r="DSY324" s="164"/>
      <c r="DSZ324" s="12"/>
      <c r="DTA324" s="183"/>
      <c r="DTB324" s="188"/>
      <c r="DTC324" s="188"/>
      <c r="DTD324" s="12"/>
      <c r="DTE324" s="164"/>
      <c r="DTF324" s="12"/>
      <c r="DTG324" s="183"/>
      <c r="DTH324" s="188"/>
      <c r="DTI324" s="188"/>
      <c r="DTJ324" s="12"/>
      <c r="DTK324" s="164"/>
      <c r="DTL324" s="12"/>
      <c r="DTM324" s="183"/>
      <c r="DTN324" s="188"/>
      <c r="DTO324" s="188"/>
      <c r="DTP324" s="12"/>
      <c r="DTQ324" s="164"/>
      <c r="DTR324" s="12"/>
      <c r="DTS324" s="183"/>
      <c r="DTT324" s="188"/>
      <c r="DTU324" s="188"/>
      <c r="DTV324" s="12"/>
      <c r="DTW324" s="164"/>
      <c r="DTX324" s="12"/>
      <c r="DTY324" s="183"/>
      <c r="DTZ324" s="188"/>
      <c r="DUA324" s="188"/>
      <c r="DUB324" s="12"/>
      <c r="DUC324" s="164"/>
      <c r="DUD324" s="12"/>
      <c r="DUE324" s="183"/>
      <c r="DUF324" s="188"/>
      <c r="DUG324" s="188"/>
      <c r="DUH324" s="12"/>
      <c r="DUI324" s="164"/>
      <c r="DUJ324" s="12"/>
      <c r="DUK324" s="183"/>
      <c r="DUL324" s="188"/>
      <c r="DUM324" s="188"/>
      <c r="DUN324" s="12"/>
      <c r="DUO324" s="164"/>
      <c r="DUP324" s="12"/>
      <c r="DUQ324" s="183"/>
      <c r="DUR324" s="188"/>
      <c r="DUS324" s="188"/>
      <c r="DUT324" s="12"/>
      <c r="DUU324" s="164"/>
      <c r="DUV324" s="12"/>
      <c r="DUW324" s="183"/>
      <c r="DUX324" s="188"/>
      <c r="DUY324" s="188"/>
      <c r="DUZ324" s="12"/>
      <c r="DVA324" s="164"/>
      <c r="DVB324" s="12"/>
      <c r="DVC324" s="183"/>
      <c r="DVD324" s="188"/>
      <c r="DVE324" s="188"/>
      <c r="DVF324" s="12"/>
      <c r="DVG324" s="164"/>
      <c r="DVH324" s="12"/>
      <c r="DVI324" s="183"/>
      <c r="DVJ324" s="188"/>
      <c r="DVK324" s="188"/>
      <c r="DVL324" s="12"/>
      <c r="DVM324" s="164"/>
      <c r="DVN324" s="12"/>
      <c r="DVO324" s="183"/>
      <c r="DVP324" s="188"/>
      <c r="DVQ324" s="188"/>
      <c r="DVR324" s="12"/>
      <c r="DVS324" s="164"/>
      <c r="DVT324" s="12"/>
      <c r="DVU324" s="183"/>
      <c r="DVV324" s="188"/>
      <c r="DVW324" s="188"/>
      <c r="DVX324" s="12"/>
      <c r="DVY324" s="164"/>
      <c r="DVZ324" s="12"/>
      <c r="DWA324" s="183"/>
      <c r="DWB324" s="188"/>
      <c r="DWC324" s="188"/>
      <c r="DWD324" s="12"/>
      <c r="DWE324" s="164"/>
      <c r="DWF324" s="12"/>
      <c r="DWG324" s="183"/>
      <c r="DWH324" s="188"/>
      <c r="DWI324" s="188"/>
      <c r="DWJ324" s="12"/>
      <c r="DWK324" s="164"/>
      <c r="DWL324" s="12"/>
      <c r="DWM324" s="183"/>
      <c r="DWN324" s="188"/>
      <c r="DWO324" s="188"/>
      <c r="DWP324" s="12"/>
      <c r="DWQ324" s="164"/>
      <c r="DWR324" s="12"/>
      <c r="DWS324" s="183"/>
      <c r="DWT324" s="188"/>
      <c r="DWU324" s="188"/>
      <c r="DWV324" s="12"/>
      <c r="DWW324" s="164"/>
      <c r="DWX324" s="12"/>
      <c r="DWY324" s="183"/>
      <c r="DWZ324" s="188"/>
      <c r="DXA324" s="188"/>
      <c r="DXB324" s="12"/>
      <c r="DXC324" s="164"/>
      <c r="DXD324" s="12"/>
      <c r="DXE324" s="183"/>
      <c r="DXF324" s="188"/>
      <c r="DXG324" s="188"/>
      <c r="DXH324" s="12"/>
      <c r="DXI324" s="164"/>
      <c r="DXJ324" s="12"/>
      <c r="DXK324" s="183"/>
      <c r="DXL324" s="188"/>
      <c r="DXM324" s="188"/>
      <c r="DXN324" s="12"/>
      <c r="DXO324" s="164"/>
      <c r="DXP324" s="12"/>
      <c r="DXQ324" s="183"/>
      <c r="DXR324" s="188"/>
      <c r="DXS324" s="188"/>
      <c r="DXT324" s="12"/>
      <c r="DXU324" s="164"/>
      <c r="DXV324" s="12"/>
      <c r="DXW324" s="183"/>
      <c r="DXX324" s="188"/>
      <c r="DXY324" s="188"/>
      <c r="DXZ324" s="12"/>
      <c r="DYA324" s="164"/>
      <c r="DYB324" s="12"/>
      <c r="DYC324" s="183"/>
      <c r="DYD324" s="188"/>
      <c r="DYE324" s="188"/>
      <c r="DYF324" s="12"/>
      <c r="DYG324" s="164"/>
      <c r="DYH324" s="12"/>
      <c r="DYI324" s="183"/>
      <c r="DYJ324" s="188"/>
      <c r="DYK324" s="188"/>
      <c r="DYL324" s="12"/>
      <c r="DYM324" s="164"/>
      <c r="DYN324" s="12"/>
      <c r="DYO324" s="183"/>
      <c r="DYP324" s="188"/>
      <c r="DYQ324" s="188"/>
      <c r="DYR324" s="12"/>
      <c r="DYS324" s="164"/>
      <c r="DYT324" s="12"/>
      <c r="DYU324" s="183"/>
      <c r="DYV324" s="188"/>
      <c r="DYW324" s="188"/>
      <c r="DYX324" s="12"/>
      <c r="DYY324" s="164"/>
      <c r="DYZ324" s="12"/>
      <c r="DZA324" s="183"/>
      <c r="DZB324" s="188"/>
      <c r="DZC324" s="188"/>
      <c r="DZD324" s="12"/>
      <c r="DZE324" s="164"/>
      <c r="DZF324" s="12"/>
      <c r="DZG324" s="183"/>
      <c r="DZH324" s="188"/>
      <c r="DZI324" s="188"/>
      <c r="DZJ324" s="12"/>
      <c r="DZK324" s="164"/>
      <c r="DZL324" s="12"/>
      <c r="DZM324" s="183"/>
      <c r="DZN324" s="188"/>
      <c r="DZO324" s="188"/>
      <c r="DZP324" s="12"/>
      <c r="DZQ324" s="164"/>
      <c r="DZR324" s="12"/>
      <c r="DZS324" s="183"/>
      <c r="DZT324" s="188"/>
      <c r="DZU324" s="188"/>
      <c r="DZV324" s="12"/>
      <c r="DZW324" s="164"/>
      <c r="DZX324" s="12"/>
      <c r="DZY324" s="183"/>
      <c r="DZZ324" s="188"/>
      <c r="EAA324" s="188"/>
      <c r="EAB324" s="12"/>
      <c r="EAC324" s="164"/>
      <c r="EAD324" s="12"/>
      <c r="EAE324" s="183"/>
      <c r="EAF324" s="188"/>
      <c r="EAG324" s="188"/>
      <c r="EAH324" s="12"/>
      <c r="EAI324" s="164"/>
      <c r="EAJ324" s="12"/>
      <c r="EAK324" s="183"/>
      <c r="EAL324" s="188"/>
      <c r="EAM324" s="188"/>
      <c r="EAN324" s="12"/>
      <c r="EAO324" s="164"/>
      <c r="EAP324" s="12"/>
      <c r="EAQ324" s="183"/>
      <c r="EAR324" s="188"/>
      <c r="EAS324" s="188"/>
      <c r="EAT324" s="12"/>
      <c r="EAU324" s="164"/>
      <c r="EAV324" s="12"/>
      <c r="EAW324" s="183"/>
      <c r="EAX324" s="188"/>
      <c r="EAY324" s="188"/>
      <c r="EAZ324" s="12"/>
      <c r="EBA324" s="164"/>
      <c r="EBB324" s="12"/>
      <c r="EBC324" s="183"/>
      <c r="EBD324" s="188"/>
      <c r="EBE324" s="188"/>
      <c r="EBF324" s="12"/>
      <c r="EBG324" s="164"/>
      <c r="EBH324" s="12"/>
      <c r="EBI324" s="183"/>
      <c r="EBJ324" s="188"/>
      <c r="EBK324" s="188"/>
      <c r="EBL324" s="12"/>
      <c r="EBM324" s="164"/>
      <c r="EBN324" s="12"/>
      <c r="EBO324" s="183"/>
      <c r="EBP324" s="188"/>
      <c r="EBQ324" s="188"/>
      <c r="EBR324" s="12"/>
      <c r="EBS324" s="164"/>
      <c r="EBT324" s="12"/>
      <c r="EBU324" s="183"/>
      <c r="EBV324" s="188"/>
      <c r="EBW324" s="188"/>
      <c r="EBX324" s="12"/>
      <c r="EBY324" s="164"/>
      <c r="EBZ324" s="12"/>
      <c r="ECA324" s="183"/>
      <c r="ECB324" s="188"/>
      <c r="ECC324" s="188"/>
      <c r="ECD324" s="12"/>
      <c r="ECE324" s="164"/>
      <c r="ECF324" s="12"/>
      <c r="ECG324" s="183"/>
      <c r="ECH324" s="188"/>
      <c r="ECI324" s="188"/>
      <c r="ECJ324" s="12"/>
      <c r="ECK324" s="164"/>
      <c r="ECL324" s="12"/>
      <c r="ECM324" s="183"/>
      <c r="ECN324" s="188"/>
      <c r="ECO324" s="188"/>
      <c r="ECP324" s="12"/>
      <c r="ECQ324" s="164"/>
      <c r="ECR324" s="12"/>
      <c r="ECS324" s="183"/>
      <c r="ECT324" s="188"/>
      <c r="ECU324" s="188"/>
      <c r="ECV324" s="12"/>
      <c r="ECW324" s="164"/>
      <c r="ECX324" s="12"/>
      <c r="ECY324" s="183"/>
      <c r="ECZ324" s="188"/>
      <c r="EDA324" s="188"/>
      <c r="EDB324" s="12"/>
      <c r="EDC324" s="164"/>
      <c r="EDD324" s="12"/>
      <c r="EDE324" s="183"/>
      <c r="EDF324" s="188"/>
      <c r="EDG324" s="188"/>
      <c r="EDH324" s="12"/>
      <c r="EDI324" s="164"/>
      <c r="EDJ324" s="12"/>
      <c r="EDK324" s="183"/>
      <c r="EDL324" s="188"/>
      <c r="EDM324" s="188"/>
      <c r="EDN324" s="12"/>
      <c r="EDO324" s="164"/>
      <c r="EDP324" s="12"/>
      <c r="EDQ324" s="183"/>
      <c r="EDR324" s="188"/>
      <c r="EDS324" s="188"/>
      <c r="EDT324" s="12"/>
      <c r="EDU324" s="164"/>
      <c r="EDV324" s="12"/>
      <c r="EDW324" s="183"/>
      <c r="EDX324" s="188"/>
      <c r="EDY324" s="188"/>
      <c r="EDZ324" s="12"/>
      <c r="EEA324" s="164"/>
      <c r="EEB324" s="12"/>
      <c r="EEC324" s="183"/>
      <c r="EED324" s="188"/>
      <c r="EEE324" s="188"/>
      <c r="EEF324" s="12"/>
      <c r="EEG324" s="164"/>
      <c r="EEH324" s="12"/>
      <c r="EEI324" s="183"/>
      <c r="EEJ324" s="188"/>
      <c r="EEK324" s="188"/>
      <c r="EEL324" s="12"/>
      <c r="EEM324" s="164"/>
      <c r="EEN324" s="12"/>
      <c r="EEO324" s="183"/>
      <c r="EEP324" s="188"/>
      <c r="EEQ324" s="188"/>
      <c r="EER324" s="12"/>
      <c r="EES324" s="164"/>
      <c r="EET324" s="12"/>
      <c r="EEU324" s="183"/>
      <c r="EEV324" s="188"/>
      <c r="EEW324" s="188"/>
      <c r="EEX324" s="12"/>
      <c r="EEY324" s="164"/>
      <c r="EEZ324" s="12"/>
      <c r="EFA324" s="183"/>
      <c r="EFB324" s="188"/>
      <c r="EFC324" s="188"/>
      <c r="EFD324" s="12"/>
      <c r="EFE324" s="164"/>
      <c r="EFF324" s="12"/>
      <c r="EFG324" s="183"/>
      <c r="EFH324" s="188"/>
      <c r="EFI324" s="188"/>
      <c r="EFJ324" s="12"/>
      <c r="EFK324" s="164"/>
      <c r="EFL324" s="12"/>
      <c r="EFM324" s="183"/>
      <c r="EFN324" s="188"/>
      <c r="EFO324" s="188"/>
      <c r="EFP324" s="12"/>
      <c r="EFQ324" s="164"/>
      <c r="EFR324" s="12"/>
      <c r="EFS324" s="183"/>
      <c r="EFT324" s="188"/>
      <c r="EFU324" s="188"/>
      <c r="EFV324" s="12"/>
      <c r="EFW324" s="164"/>
      <c r="EFX324" s="12"/>
      <c r="EFY324" s="183"/>
      <c r="EFZ324" s="188"/>
      <c r="EGA324" s="188"/>
      <c r="EGB324" s="12"/>
      <c r="EGC324" s="164"/>
      <c r="EGD324" s="12"/>
      <c r="EGE324" s="183"/>
      <c r="EGF324" s="188"/>
      <c r="EGG324" s="188"/>
      <c r="EGH324" s="12"/>
      <c r="EGI324" s="164"/>
      <c r="EGJ324" s="12"/>
      <c r="EGK324" s="183"/>
      <c r="EGL324" s="188"/>
      <c r="EGM324" s="188"/>
      <c r="EGN324" s="12"/>
      <c r="EGO324" s="164"/>
      <c r="EGP324" s="12"/>
      <c r="EGQ324" s="183"/>
      <c r="EGR324" s="188"/>
      <c r="EGS324" s="188"/>
      <c r="EGT324" s="12"/>
      <c r="EGU324" s="164"/>
      <c r="EGV324" s="12"/>
      <c r="EGW324" s="183"/>
      <c r="EGX324" s="188"/>
      <c r="EGY324" s="188"/>
      <c r="EGZ324" s="12"/>
      <c r="EHA324" s="164"/>
      <c r="EHB324" s="12"/>
      <c r="EHC324" s="183"/>
      <c r="EHD324" s="188"/>
      <c r="EHE324" s="188"/>
      <c r="EHF324" s="12"/>
      <c r="EHG324" s="164"/>
      <c r="EHH324" s="12"/>
      <c r="EHI324" s="183"/>
      <c r="EHJ324" s="188"/>
      <c r="EHK324" s="188"/>
      <c r="EHL324" s="12"/>
      <c r="EHM324" s="164"/>
      <c r="EHN324" s="12"/>
      <c r="EHO324" s="183"/>
      <c r="EHP324" s="188"/>
      <c r="EHQ324" s="188"/>
      <c r="EHR324" s="12"/>
      <c r="EHS324" s="164"/>
      <c r="EHT324" s="12"/>
      <c r="EHU324" s="183"/>
      <c r="EHV324" s="188"/>
      <c r="EHW324" s="188"/>
      <c r="EHX324" s="12"/>
      <c r="EHY324" s="164"/>
      <c r="EHZ324" s="12"/>
      <c r="EIA324" s="183"/>
      <c r="EIB324" s="188"/>
      <c r="EIC324" s="188"/>
      <c r="EID324" s="12"/>
      <c r="EIE324" s="164"/>
      <c r="EIF324" s="12"/>
      <c r="EIG324" s="183"/>
      <c r="EIH324" s="188"/>
      <c r="EII324" s="188"/>
      <c r="EIJ324" s="12"/>
      <c r="EIK324" s="164"/>
      <c r="EIL324" s="12"/>
      <c r="EIM324" s="183"/>
      <c r="EIN324" s="188"/>
      <c r="EIO324" s="188"/>
      <c r="EIP324" s="12"/>
      <c r="EIQ324" s="164"/>
      <c r="EIR324" s="12"/>
      <c r="EIS324" s="183"/>
      <c r="EIT324" s="188"/>
      <c r="EIU324" s="188"/>
      <c r="EIV324" s="12"/>
      <c r="EIW324" s="164"/>
      <c r="EIX324" s="12"/>
      <c r="EIY324" s="183"/>
      <c r="EIZ324" s="188"/>
      <c r="EJA324" s="188"/>
      <c r="EJB324" s="12"/>
      <c r="EJC324" s="164"/>
      <c r="EJD324" s="12"/>
      <c r="EJE324" s="183"/>
      <c r="EJF324" s="188"/>
      <c r="EJG324" s="188"/>
      <c r="EJH324" s="12"/>
      <c r="EJI324" s="164"/>
      <c r="EJJ324" s="12"/>
      <c r="EJK324" s="183"/>
      <c r="EJL324" s="188"/>
      <c r="EJM324" s="188"/>
      <c r="EJN324" s="12"/>
      <c r="EJO324" s="164"/>
      <c r="EJP324" s="12"/>
      <c r="EJQ324" s="183"/>
      <c r="EJR324" s="188"/>
      <c r="EJS324" s="188"/>
      <c r="EJT324" s="12"/>
      <c r="EJU324" s="164"/>
      <c r="EJV324" s="12"/>
      <c r="EJW324" s="183"/>
      <c r="EJX324" s="188"/>
      <c r="EJY324" s="188"/>
      <c r="EJZ324" s="12"/>
      <c r="EKA324" s="164"/>
      <c r="EKB324" s="12"/>
      <c r="EKC324" s="183"/>
      <c r="EKD324" s="188"/>
      <c r="EKE324" s="188"/>
      <c r="EKF324" s="12"/>
      <c r="EKG324" s="164"/>
      <c r="EKH324" s="12"/>
      <c r="EKI324" s="183"/>
      <c r="EKJ324" s="188"/>
      <c r="EKK324" s="188"/>
      <c r="EKL324" s="12"/>
      <c r="EKM324" s="164"/>
      <c r="EKN324" s="12"/>
      <c r="EKO324" s="183"/>
      <c r="EKP324" s="188"/>
      <c r="EKQ324" s="188"/>
      <c r="EKR324" s="12"/>
      <c r="EKS324" s="164"/>
      <c r="EKT324" s="12"/>
      <c r="EKU324" s="183"/>
      <c r="EKV324" s="188"/>
      <c r="EKW324" s="188"/>
      <c r="EKX324" s="12"/>
      <c r="EKY324" s="164"/>
      <c r="EKZ324" s="12"/>
      <c r="ELA324" s="183"/>
      <c r="ELB324" s="188"/>
      <c r="ELC324" s="188"/>
      <c r="ELD324" s="12"/>
      <c r="ELE324" s="164"/>
      <c r="ELF324" s="12"/>
      <c r="ELG324" s="183"/>
      <c r="ELH324" s="188"/>
      <c r="ELI324" s="188"/>
      <c r="ELJ324" s="12"/>
      <c r="ELK324" s="164"/>
      <c r="ELL324" s="12"/>
      <c r="ELM324" s="183"/>
      <c r="ELN324" s="188"/>
      <c r="ELO324" s="188"/>
      <c r="ELP324" s="12"/>
      <c r="ELQ324" s="164"/>
      <c r="ELR324" s="12"/>
      <c r="ELS324" s="183"/>
      <c r="ELT324" s="188"/>
      <c r="ELU324" s="188"/>
      <c r="ELV324" s="12"/>
      <c r="ELW324" s="164"/>
      <c r="ELX324" s="12"/>
      <c r="ELY324" s="183"/>
      <c r="ELZ324" s="188"/>
      <c r="EMA324" s="188"/>
      <c r="EMB324" s="12"/>
      <c r="EMC324" s="164"/>
      <c r="EMD324" s="12"/>
      <c r="EME324" s="183"/>
      <c r="EMF324" s="188"/>
      <c r="EMG324" s="188"/>
      <c r="EMH324" s="12"/>
      <c r="EMI324" s="164"/>
      <c r="EMJ324" s="12"/>
      <c r="EMK324" s="183"/>
      <c r="EML324" s="188"/>
      <c r="EMM324" s="188"/>
      <c r="EMN324" s="12"/>
      <c r="EMO324" s="164"/>
      <c r="EMP324" s="12"/>
      <c r="EMQ324" s="183"/>
      <c r="EMR324" s="188"/>
      <c r="EMS324" s="188"/>
      <c r="EMT324" s="12"/>
      <c r="EMU324" s="164"/>
      <c r="EMV324" s="12"/>
      <c r="EMW324" s="183"/>
      <c r="EMX324" s="188"/>
      <c r="EMY324" s="188"/>
      <c r="EMZ324" s="12"/>
      <c r="ENA324" s="164"/>
      <c r="ENB324" s="12"/>
      <c r="ENC324" s="183"/>
      <c r="END324" s="188"/>
      <c r="ENE324" s="188"/>
      <c r="ENF324" s="12"/>
      <c r="ENG324" s="164"/>
      <c r="ENH324" s="12"/>
      <c r="ENI324" s="183"/>
      <c r="ENJ324" s="188"/>
      <c r="ENK324" s="188"/>
      <c r="ENL324" s="12"/>
      <c r="ENM324" s="164"/>
      <c r="ENN324" s="12"/>
      <c r="ENO324" s="183"/>
      <c r="ENP324" s="188"/>
      <c r="ENQ324" s="188"/>
      <c r="ENR324" s="12"/>
      <c r="ENS324" s="164"/>
      <c r="ENT324" s="12"/>
      <c r="ENU324" s="183"/>
      <c r="ENV324" s="188"/>
      <c r="ENW324" s="188"/>
      <c r="ENX324" s="12"/>
      <c r="ENY324" s="164"/>
      <c r="ENZ324" s="12"/>
      <c r="EOA324" s="183"/>
      <c r="EOB324" s="188"/>
      <c r="EOC324" s="188"/>
      <c r="EOD324" s="12"/>
      <c r="EOE324" s="164"/>
      <c r="EOF324" s="12"/>
      <c r="EOG324" s="183"/>
      <c r="EOH324" s="188"/>
      <c r="EOI324" s="188"/>
      <c r="EOJ324" s="12"/>
      <c r="EOK324" s="164"/>
      <c r="EOL324" s="12"/>
      <c r="EOM324" s="183"/>
      <c r="EON324" s="188"/>
      <c r="EOO324" s="188"/>
      <c r="EOP324" s="12"/>
      <c r="EOQ324" s="164"/>
      <c r="EOR324" s="12"/>
      <c r="EOS324" s="183"/>
      <c r="EOT324" s="188"/>
      <c r="EOU324" s="188"/>
      <c r="EOV324" s="12"/>
      <c r="EOW324" s="164"/>
      <c r="EOX324" s="12"/>
      <c r="EOY324" s="183"/>
      <c r="EOZ324" s="188"/>
      <c r="EPA324" s="188"/>
      <c r="EPB324" s="12"/>
      <c r="EPC324" s="164"/>
      <c r="EPD324" s="12"/>
      <c r="EPE324" s="183"/>
      <c r="EPF324" s="188"/>
      <c r="EPG324" s="188"/>
      <c r="EPH324" s="12"/>
      <c r="EPI324" s="164"/>
      <c r="EPJ324" s="12"/>
      <c r="EPK324" s="183"/>
      <c r="EPL324" s="188"/>
      <c r="EPM324" s="188"/>
      <c r="EPN324" s="12"/>
      <c r="EPO324" s="164"/>
      <c r="EPP324" s="12"/>
      <c r="EPQ324" s="183"/>
      <c r="EPR324" s="188"/>
      <c r="EPS324" s="188"/>
      <c r="EPT324" s="12"/>
      <c r="EPU324" s="164"/>
      <c r="EPV324" s="12"/>
      <c r="EPW324" s="183"/>
      <c r="EPX324" s="188"/>
      <c r="EPY324" s="188"/>
      <c r="EPZ324" s="12"/>
      <c r="EQA324" s="164"/>
      <c r="EQB324" s="12"/>
      <c r="EQC324" s="183"/>
      <c r="EQD324" s="188"/>
      <c r="EQE324" s="188"/>
      <c r="EQF324" s="12"/>
      <c r="EQG324" s="164"/>
      <c r="EQH324" s="12"/>
      <c r="EQI324" s="183"/>
      <c r="EQJ324" s="188"/>
      <c r="EQK324" s="188"/>
      <c r="EQL324" s="12"/>
      <c r="EQM324" s="164"/>
      <c r="EQN324" s="12"/>
      <c r="EQO324" s="183"/>
      <c r="EQP324" s="188"/>
      <c r="EQQ324" s="188"/>
      <c r="EQR324" s="12"/>
      <c r="EQS324" s="164"/>
      <c r="EQT324" s="12"/>
      <c r="EQU324" s="183"/>
      <c r="EQV324" s="188"/>
      <c r="EQW324" s="188"/>
      <c r="EQX324" s="12"/>
      <c r="EQY324" s="164"/>
      <c r="EQZ324" s="12"/>
      <c r="ERA324" s="183"/>
      <c r="ERB324" s="188"/>
      <c r="ERC324" s="188"/>
      <c r="ERD324" s="12"/>
      <c r="ERE324" s="164"/>
      <c r="ERF324" s="12"/>
      <c r="ERG324" s="183"/>
      <c r="ERH324" s="188"/>
      <c r="ERI324" s="188"/>
      <c r="ERJ324" s="12"/>
      <c r="ERK324" s="164"/>
      <c r="ERL324" s="12"/>
      <c r="ERM324" s="183"/>
      <c r="ERN324" s="188"/>
      <c r="ERO324" s="188"/>
      <c r="ERP324" s="12"/>
      <c r="ERQ324" s="164"/>
      <c r="ERR324" s="12"/>
      <c r="ERS324" s="183"/>
      <c r="ERT324" s="188"/>
      <c r="ERU324" s="188"/>
      <c r="ERV324" s="12"/>
      <c r="ERW324" s="164"/>
      <c r="ERX324" s="12"/>
      <c r="ERY324" s="183"/>
      <c r="ERZ324" s="188"/>
      <c r="ESA324" s="188"/>
      <c r="ESB324" s="12"/>
      <c r="ESC324" s="164"/>
      <c r="ESD324" s="12"/>
      <c r="ESE324" s="183"/>
      <c r="ESF324" s="188"/>
      <c r="ESG324" s="188"/>
      <c r="ESH324" s="12"/>
      <c r="ESI324" s="164"/>
      <c r="ESJ324" s="12"/>
      <c r="ESK324" s="183"/>
      <c r="ESL324" s="188"/>
      <c r="ESM324" s="188"/>
      <c r="ESN324" s="12"/>
      <c r="ESO324" s="164"/>
      <c r="ESP324" s="12"/>
      <c r="ESQ324" s="183"/>
      <c r="ESR324" s="188"/>
      <c r="ESS324" s="188"/>
      <c r="EST324" s="12"/>
      <c r="ESU324" s="164"/>
      <c r="ESV324" s="12"/>
      <c r="ESW324" s="183"/>
      <c r="ESX324" s="188"/>
      <c r="ESY324" s="188"/>
      <c r="ESZ324" s="12"/>
      <c r="ETA324" s="164"/>
      <c r="ETB324" s="12"/>
      <c r="ETC324" s="183"/>
      <c r="ETD324" s="188"/>
      <c r="ETE324" s="188"/>
      <c r="ETF324" s="12"/>
      <c r="ETG324" s="164"/>
      <c r="ETH324" s="12"/>
      <c r="ETI324" s="183"/>
      <c r="ETJ324" s="188"/>
      <c r="ETK324" s="188"/>
      <c r="ETL324" s="12"/>
      <c r="ETM324" s="164"/>
      <c r="ETN324" s="12"/>
      <c r="ETO324" s="183"/>
      <c r="ETP324" s="188"/>
      <c r="ETQ324" s="188"/>
      <c r="ETR324" s="12"/>
      <c r="ETS324" s="164"/>
      <c r="ETT324" s="12"/>
      <c r="ETU324" s="183"/>
      <c r="ETV324" s="188"/>
      <c r="ETW324" s="188"/>
      <c r="ETX324" s="12"/>
      <c r="ETY324" s="164"/>
      <c r="ETZ324" s="12"/>
      <c r="EUA324" s="183"/>
      <c r="EUB324" s="188"/>
      <c r="EUC324" s="188"/>
      <c r="EUD324" s="12"/>
      <c r="EUE324" s="164"/>
      <c r="EUF324" s="12"/>
      <c r="EUG324" s="183"/>
      <c r="EUH324" s="188"/>
      <c r="EUI324" s="188"/>
      <c r="EUJ324" s="12"/>
      <c r="EUK324" s="164"/>
      <c r="EUL324" s="12"/>
      <c r="EUM324" s="183"/>
      <c r="EUN324" s="188"/>
      <c r="EUO324" s="188"/>
      <c r="EUP324" s="12"/>
      <c r="EUQ324" s="164"/>
      <c r="EUR324" s="12"/>
      <c r="EUS324" s="183"/>
      <c r="EUT324" s="188"/>
      <c r="EUU324" s="188"/>
      <c r="EUV324" s="12"/>
      <c r="EUW324" s="164"/>
      <c r="EUX324" s="12"/>
      <c r="EUY324" s="183"/>
      <c r="EUZ324" s="188"/>
      <c r="EVA324" s="188"/>
      <c r="EVB324" s="12"/>
      <c r="EVC324" s="164"/>
      <c r="EVD324" s="12"/>
      <c r="EVE324" s="183"/>
      <c r="EVF324" s="188"/>
      <c r="EVG324" s="188"/>
      <c r="EVH324" s="12"/>
      <c r="EVI324" s="164"/>
      <c r="EVJ324" s="12"/>
      <c r="EVK324" s="183"/>
      <c r="EVL324" s="188"/>
      <c r="EVM324" s="188"/>
      <c r="EVN324" s="12"/>
      <c r="EVO324" s="164"/>
      <c r="EVP324" s="12"/>
      <c r="EVQ324" s="183"/>
      <c r="EVR324" s="188"/>
      <c r="EVS324" s="188"/>
      <c r="EVT324" s="12"/>
      <c r="EVU324" s="164"/>
      <c r="EVV324" s="12"/>
      <c r="EVW324" s="183"/>
      <c r="EVX324" s="188"/>
      <c r="EVY324" s="188"/>
      <c r="EVZ324" s="12"/>
      <c r="EWA324" s="164"/>
      <c r="EWB324" s="12"/>
      <c r="EWC324" s="183"/>
      <c r="EWD324" s="188"/>
      <c r="EWE324" s="188"/>
      <c r="EWF324" s="12"/>
      <c r="EWG324" s="164"/>
      <c r="EWH324" s="12"/>
      <c r="EWI324" s="183"/>
      <c r="EWJ324" s="188"/>
      <c r="EWK324" s="188"/>
      <c r="EWL324" s="12"/>
      <c r="EWM324" s="164"/>
      <c r="EWN324" s="12"/>
      <c r="EWO324" s="183"/>
      <c r="EWP324" s="188"/>
      <c r="EWQ324" s="188"/>
      <c r="EWR324" s="12"/>
      <c r="EWS324" s="164"/>
      <c r="EWT324" s="12"/>
      <c r="EWU324" s="183"/>
      <c r="EWV324" s="188"/>
      <c r="EWW324" s="188"/>
      <c r="EWX324" s="12"/>
      <c r="EWY324" s="164"/>
      <c r="EWZ324" s="12"/>
      <c r="EXA324" s="183"/>
      <c r="EXB324" s="188"/>
      <c r="EXC324" s="188"/>
      <c r="EXD324" s="12"/>
      <c r="EXE324" s="164"/>
      <c r="EXF324" s="12"/>
      <c r="EXG324" s="183"/>
      <c r="EXH324" s="188"/>
      <c r="EXI324" s="188"/>
      <c r="EXJ324" s="12"/>
      <c r="EXK324" s="164"/>
      <c r="EXL324" s="12"/>
      <c r="EXM324" s="183"/>
      <c r="EXN324" s="188"/>
      <c r="EXO324" s="188"/>
      <c r="EXP324" s="12"/>
      <c r="EXQ324" s="164"/>
      <c r="EXR324" s="12"/>
      <c r="EXS324" s="183"/>
      <c r="EXT324" s="188"/>
      <c r="EXU324" s="188"/>
      <c r="EXV324" s="12"/>
      <c r="EXW324" s="164"/>
      <c r="EXX324" s="12"/>
      <c r="EXY324" s="183"/>
      <c r="EXZ324" s="188"/>
      <c r="EYA324" s="188"/>
      <c r="EYB324" s="12"/>
      <c r="EYC324" s="164"/>
      <c r="EYD324" s="12"/>
      <c r="EYE324" s="183"/>
      <c r="EYF324" s="188"/>
      <c r="EYG324" s="188"/>
      <c r="EYH324" s="12"/>
      <c r="EYI324" s="164"/>
      <c r="EYJ324" s="12"/>
      <c r="EYK324" s="183"/>
      <c r="EYL324" s="188"/>
      <c r="EYM324" s="188"/>
      <c r="EYN324" s="12"/>
      <c r="EYO324" s="164"/>
      <c r="EYP324" s="12"/>
      <c r="EYQ324" s="183"/>
      <c r="EYR324" s="188"/>
      <c r="EYS324" s="188"/>
      <c r="EYT324" s="12"/>
      <c r="EYU324" s="164"/>
      <c r="EYV324" s="12"/>
      <c r="EYW324" s="183"/>
      <c r="EYX324" s="188"/>
      <c r="EYY324" s="188"/>
      <c r="EYZ324" s="12"/>
      <c r="EZA324" s="164"/>
      <c r="EZB324" s="12"/>
      <c r="EZC324" s="183"/>
      <c r="EZD324" s="188"/>
      <c r="EZE324" s="188"/>
      <c r="EZF324" s="12"/>
      <c r="EZG324" s="164"/>
      <c r="EZH324" s="12"/>
      <c r="EZI324" s="183"/>
      <c r="EZJ324" s="188"/>
      <c r="EZK324" s="188"/>
      <c r="EZL324" s="12"/>
      <c r="EZM324" s="164"/>
      <c r="EZN324" s="12"/>
      <c r="EZO324" s="183"/>
      <c r="EZP324" s="188"/>
      <c r="EZQ324" s="188"/>
      <c r="EZR324" s="12"/>
      <c r="EZS324" s="164"/>
      <c r="EZT324" s="12"/>
      <c r="EZU324" s="183"/>
      <c r="EZV324" s="188"/>
      <c r="EZW324" s="188"/>
      <c r="EZX324" s="12"/>
      <c r="EZY324" s="164"/>
      <c r="EZZ324" s="12"/>
      <c r="FAA324" s="183"/>
      <c r="FAB324" s="188"/>
      <c r="FAC324" s="188"/>
      <c r="FAD324" s="12"/>
      <c r="FAE324" s="164"/>
      <c r="FAF324" s="12"/>
      <c r="FAG324" s="183"/>
      <c r="FAH324" s="188"/>
      <c r="FAI324" s="188"/>
      <c r="FAJ324" s="12"/>
      <c r="FAK324" s="164"/>
      <c r="FAL324" s="12"/>
      <c r="FAM324" s="183"/>
      <c r="FAN324" s="188"/>
      <c r="FAO324" s="188"/>
      <c r="FAP324" s="12"/>
      <c r="FAQ324" s="164"/>
      <c r="FAR324" s="12"/>
      <c r="FAS324" s="183"/>
      <c r="FAT324" s="188"/>
      <c r="FAU324" s="188"/>
      <c r="FAV324" s="12"/>
      <c r="FAW324" s="164"/>
      <c r="FAX324" s="12"/>
      <c r="FAY324" s="183"/>
      <c r="FAZ324" s="188"/>
      <c r="FBA324" s="188"/>
      <c r="FBB324" s="12"/>
      <c r="FBC324" s="164"/>
      <c r="FBD324" s="12"/>
      <c r="FBE324" s="183"/>
      <c r="FBF324" s="188"/>
      <c r="FBG324" s="188"/>
      <c r="FBH324" s="12"/>
      <c r="FBI324" s="164"/>
      <c r="FBJ324" s="12"/>
      <c r="FBK324" s="183"/>
      <c r="FBL324" s="188"/>
      <c r="FBM324" s="188"/>
      <c r="FBN324" s="12"/>
      <c r="FBO324" s="164"/>
      <c r="FBP324" s="12"/>
      <c r="FBQ324" s="183"/>
      <c r="FBR324" s="188"/>
      <c r="FBS324" s="188"/>
      <c r="FBT324" s="12"/>
      <c r="FBU324" s="164"/>
      <c r="FBV324" s="12"/>
      <c r="FBW324" s="183"/>
      <c r="FBX324" s="188"/>
      <c r="FBY324" s="188"/>
      <c r="FBZ324" s="12"/>
      <c r="FCA324" s="164"/>
      <c r="FCB324" s="12"/>
      <c r="FCC324" s="183"/>
      <c r="FCD324" s="188"/>
      <c r="FCE324" s="188"/>
      <c r="FCF324" s="12"/>
      <c r="FCG324" s="164"/>
      <c r="FCH324" s="12"/>
      <c r="FCI324" s="183"/>
      <c r="FCJ324" s="188"/>
      <c r="FCK324" s="188"/>
      <c r="FCL324" s="12"/>
      <c r="FCM324" s="164"/>
      <c r="FCN324" s="12"/>
      <c r="FCO324" s="183"/>
      <c r="FCP324" s="188"/>
      <c r="FCQ324" s="188"/>
      <c r="FCR324" s="12"/>
      <c r="FCS324" s="164"/>
      <c r="FCT324" s="12"/>
      <c r="FCU324" s="183"/>
      <c r="FCV324" s="188"/>
      <c r="FCW324" s="188"/>
      <c r="FCX324" s="12"/>
      <c r="FCY324" s="164"/>
      <c r="FCZ324" s="12"/>
      <c r="FDA324" s="183"/>
      <c r="FDB324" s="188"/>
      <c r="FDC324" s="188"/>
      <c r="FDD324" s="12"/>
      <c r="FDE324" s="164"/>
      <c r="FDF324" s="12"/>
      <c r="FDG324" s="183"/>
      <c r="FDH324" s="188"/>
      <c r="FDI324" s="188"/>
      <c r="FDJ324" s="12"/>
      <c r="FDK324" s="164"/>
      <c r="FDL324" s="12"/>
      <c r="FDM324" s="183"/>
      <c r="FDN324" s="188"/>
      <c r="FDO324" s="188"/>
      <c r="FDP324" s="12"/>
      <c r="FDQ324" s="164"/>
      <c r="FDR324" s="12"/>
      <c r="FDS324" s="183"/>
      <c r="FDT324" s="188"/>
      <c r="FDU324" s="188"/>
      <c r="FDV324" s="12"/>
      <c r="FDW324" s="164"/>
      <c r="FDX324" s="12"/>
      <c r="FDY324" s="183"/>
      <c r="FDZ324" s="188"/>
      <c r="FEA324" s="188"/>
      <c r="FEB324" s="12"/>
      <c r="FEC324" s="164"/>
      <c r="FED324" s="12"/>
      <c r="FEE324" s="183"/>
      <c r="FEF324" s="188"/>
      <c r="FEG324" s="188"/>
      <c r="FEH324" s="12"/>
      <c r="FEI324" s="164"/>
      <c r="FEJ324" s="12"/>
      <c r="FEK324" s="183"/>
      <c r="FEL324" s="188"/>
      <c r="FEM324" s="188"/>
      <c r="FEN324" s="12"/>
      <c r="FEO324" s="164"/>
      <c r="FEP324" s="12"/>
      <c r="FEQ324" s="183"/>
      <c r="FER324" s="188"/>
      <c r="FES324" s="188"/>
      <c r="FET324" s="12"/>
      <c r="FEU324" s="164"/>
      <c r="FEV324" s="12"/>
      <c r="FEW324" s="183"/>
      <c r="FEX324" s="188"/>
      <c r="FEY324" s="188"/>
      <c r="FEZ324" s="12"/>
      <c r="FFA324" s="164"/>
      <c r="FFB324" s="12"/>
      <c r="FFC324" s="183"/>
      <c r="FFD324" s="188"/>
      <c r="FFE324" s="188"/>
      <c r="FFF324" s="12"/>
      <c r="FFG324" s="164"/>
      <c r="FFH324" s="12"/>
      <c r="FFI324" s="183"/>
      <c r="FFJ324" s="188"/>
      <c r="FFK324" s="188"/>
      <c r="FFL324" s="12"/>
      <c r="FFM324" s="164"/>
      <c r="FFN324" s="12"/>
      <c r="FFO324" s="183"/>
      <c r="FFP324" s="188"/>
      <c r="FFQ324" s="188"/>
      <c r="FFR324" s="12"/>
      <c r="FFS324" s="164"/>
      <c r="FFT324" s="12"/>
      <c r="FFU324" s="183"/>
      <c r="FFV324" s="188"/>
      <c r="FFW324" s="188"/>
      <c r="FFX324" s="12"/>
      <c r="FFY324" s="164"/>
      <c r="FFZ324" s="12"/>
      <c r="FGA324" s="183"/>
      <c r="FGB324" s="188"/>
      <c r="FGC324" s="188"/>
      <c r="FGD324" s="12"/>
      <c r="FGE324" s="164"/>
      <c r="FGF324" s="12"/>
      <c r="FGG324" s="183"/>
      <c r="FGH324" s="188"/>
      <c r="FGI324" s="188"/>
      <c r="FGJ324" s="12"/>
      <c r="FGK324" s="164"/>
      <c r="FGL324" s="12"/>
      <c r="FGM324" s="183"/>
      <c r="FGN324" s="188"/>
      <c r="FGO324" s="188"/>
      <c r="FGP324" s="12"/>
      <c r="FGQ324" s="164"/>
      <c r="FGR324" s="12"/>
      <c r="FGS324" s="183"/>
      <c r="FGT324" s="188"/>
      <c r="FGU324" s="188"/>
      <c r="FGV324" s="12"/>
      <c r="FGW324" s="164"/>
      <c r="FGX324" s="12"/>
      <c r="FGY324" s="183"/>
      <c r="FGZ324" s="188"/>
      <c r="FHA324" s="188"/>
      <c r="FHB324" s="12"/>
      <c r="FHC324" s="164"/>
      <c r="FHD324" s="12"/>
      <c r="FHE324" s="183"/>
      <c r="FHF324" s="188"/>
      <c r="FHG324" s="188"/>
      <c r="FHH324" s="12"/>
      <c r="FHI324" s="164"/>
      <c r="FHJ324" s="12"/>
      <c r="FHK324" s="183"/>
      <c r="FHL324" s="188"/>
      <c r="FHM324" s="188"/>
      <c r="FHN324" s="12"/>
      <c r="FHO324" s="164"/>
      <c r="FHP324" s="12"/>
      <c r="FHQ324" s="183"/>
      <c r="FHR324" s="188"/>
      <c r="FHS324" s="188"/>
      <c r="FHT324" s="12"/>
      <c r="FHU324" s="164"/>
      <c r="FHV324" s="12"/>
      <c r="FHW324" s="183"/>
      <c r="FHX324" s="188"/>
      <c r="FHY324" s="188"/>
      <c r="FHZ324" s="12"/>
      <c r="FIA324" s="164"/>
      <c r="FIB324" s="12"/>
      <c r="FIC324" s="183"/>
      <c r="FID324" s="188"/>
      <c r="FIE324" s="188"/>
      <c r="FIF324" s="12"/>
      <c r="FIG324" s="164"/>
      <c r="FIH324" s="12"/>
      <c r="FII324" s="183"/>
      <c r="FIJ324" s="188"/>
      <c r="FIK324" s="188"/>
      <c r="FIL324" s="12"/>
      <c r="FIM324" s="164"/>
      <c r="FIN324" s="12"/>
      <c r="FIO324" s="183"/>
      <c r="FIP324" s="188"/>
      <c r="FIQ324" s="188"/>
      <c r="FIR324" s="12"/>
      <c r="FIS324" s="164"/>
      <c r="FIT324" s="12"/>
      <c r="FIU324" s="183"/>
      <c r="FIV324" s="188"/>
      <c r="FIW324" s="188"/>
      <c r="FIX324" s="12"/>
      <c r="FIY324" s="164"/>
      <c r="FIZ324" s="12"/>
      <c r="FJA324" s="183"/>
      <c r="FJB324" s="188"/>
      <c r="FJC324" s="188"/>
      <c r="FJD324" s="12"/>
      <c r="FJE324" s="164"/>
      <c r="FJF324" s="12"/>
      <c r="FJG324" s="183"/>
      <c r="FJH324" s="188"/>
      <c r="FJI324" s="188"/>
      <c r="FJJ324" s="12"/>
      <c r="FJK324" s="164"/>
      <c r="FJL324" s="12"/>
      <c r="FJM324" s="183"/>
      <c r="FJN324" s="188"/>
      <c r="FJO324" s="188"/>
      <c r="FJP324" s="12"/>
      <c r="FJQ324" s="164"/>
      <c r="FJR324" s="12"/>
      <c r="FJS324" s="183"/>
      <c r="FJT324" s="188"/>
      <c r="FJU324" s="188"/>
      <c r="FJV324" s="12"/>
      <c r="FJW324" s="164"/>
      <c r="FJX324" s="12"/>
      <c r="FJY324" s="183"/>
      <c r="FJZ324" s="188"/>
      <c r="FKA324" s="188"/>
      <c r="FKB324" s="12"/>
      <c r="FKC324" s="164"/>
      <c r="FKD324" s="12"/>
      <c r="FKE324" s="183"/>
      <c r="FKF324" s="188"/>
      <c r="FKG324" s="188"/>
      <c r="FKH324" s="12"/>
      <c r="FKI324" s="164"/>
      <c r="FKJ324" s="12"/>
      <c r="FKK324" s="183"/>
      <c r="FKL324" s="188"/>
      <c r="FKM324" s="188"/>
      <c r="FKN324" s="12"/>
      <c r="FKO324" s="164"/>
      <c r="FKP324" s="12"/>
      <c r="FKQ324" s="183"/>
      <c r="FKR324" s="188"/>
      <c r="FKS324" s="188"/>
      <c r="FKT324" s="12"/>
      <c r="FKU324" s="164"/>
      <c r="FKV324" s="12"/>
      <c r="FKW324" s="183"/>
      <c r="FKX324" s="188"/>
      <c r="FKY324" s="188"/>
      <c r="FKZ324" s="12"/>
      <c r="FLA324" s="164"/>
      <c r="FLB324" s="12"/>
      <c r="FLC324" s="183"/>
      <c r="FLD324" s="188"/>
      <c r="FLE324" s="188"/>
      <c r="FLF324" s="12"/>
      <c r="FLG324" s="164"/>
      <c r="FLH324" s="12"/>
      <c r="FLI324" s="183"/>
      <c r="FLJ324" s="188"/>
      <c r="FLK324" s="188"/>
      <c r="FLL324" s="12"/>
      <c r="FLM324" s="164"/>
      <c r="FLN324" s="12"/>
      <c r="FLO324" s="183"/>
      <c r="FLP324" s="188"/>
      <c r="FLQ324" s="188"/>
      <c r="FLR324" s="12"/>
      <c r="FLS324" s="164"/>
      <c r="FLT324" s="12"/>
      <c r="FLU324" s="183"/>
      <c r="FLV324" s="188"/>
      <c r="FLW324" s="188"/>
      <c r="FLX324" s="12"/>
      <c r="FLY324" s="164"/>
      <c r="FLZ324" s="12"/>
      <c r="FMA324" s="183"/>
      <c r="FMB324" s="188"/>
      <c r="FMC324" s="188"/>
      <c r="FMD324" s="12"/>
      <c r="FME324" s="164"/>
      <c r="FMF324" s="12"/>
      <c r="FMG324" s="183"/>
      <c r="FMH324" s="188"/>
      <c r="FMI324" s="188"/>
      <c r="FMJ324" s="12"/>
      <c r="FMK324" s="164"/>
      <c r="FML324" s="12"/>
      <c r="FMM324" s="183"/>
      <c r="FMN324" s="188"/>
      <c r="FMO324" s="188"/>
      <c r="FMP324" s="12"/>
      <c r="FMQ324" s="164"/>
      <c r="FMR324" s="12"/>
      <c r="FMS324" s="183"/>
      <c r="FMT324" s="188"/>
      <c r="FMU324" s="188"/>
      <c r="FMV324" s="12"/>
      <c r="FMW324" s="164"/>
      <c r="FMX324" s="12"/>
      <c r="FMY324" s="183"/>
      <c r="FMZ324" s="188"/>
      <c r="FNA324" s="188"/>
      <c r="FNB324" s="12"/>
      <c r="FNC324" s="164"/>
      <c r="FND324" s="12"/>
      <c r="FNE324" s="183"/>
      <c r="FNF324" s="188"/>
      <c r="FNG324" s="188"/>
      <c r="FNH324" s="12"/>
      <c r="FNI324" s="164"/>
      <c r="FNJ324" s="12"/>
      <c r="FNK324" s="183"/>
      <c r="FNL324" s="188"/>
      <c r="FNM324" s="188"/>
      <c r="FNN324" s="12"/>
      <c r="FNO324" s="164"/>
      <c r="FNP324" s="12"/>
      <c r="FNQ324" s="183"/>
      <c r="FNR324" s="188"/>
      <c r="FNS324" s="188"/>
      <c r="FNT324" s="12"/>
      <c r="FNU324" s="164"/>
      <c r="FNV324" s="12"/>
      <c r="FNW324" s="183"/>
      <c r="FNX324" s="188"/>
      <c r="FNY324" s="188"/>
      <c r="FNZ324" s="12"/>
      <c r="FOA324" s="164"/>
      <c r="FOB324" s="12"/>
      <c r="FOC324" s="183"/>
      <c r="FOD324" s="188"/>
      <c r="FOE324" s="188"/>
      <c r="FOF324" s="12"/>
      <c r="FOG324" s="164"/>
      <c r="FOH324" s="12"/>
      <c r="FOI324" s="183"/>
      <c r="FOJ324" s="188"/>
      <c r="FOK324" s="188"/>
      <c r="FOL324" s="12"/>
      <c r="FOM324" s="164"/>
      <c r="FON324" s="12"/>
      <c r="FOO324" s="183"/>
      <c r="FOP324" s="188"/>
      <c r="FOQ324" s="188"/>
      <c r="FOR324" s="12"/>
      <c r="FOS324" s="164"/>
      <c r="FOT324" s="12"/>
      <c r="FOU324" s="183"/>
      <c r="FOV324" s="188"/>
      <c r="FOW324" s="188"/>
      <c r="FOX324" s="12"/>
      <c r="FOY324" s="164"/>
      <c r="FOZ324" s="12"/>
      <c r="FPA324" s="183"/>
      <c r="FPB324" s="188"/>
      <c r="FPC324" s="188"/>
      <c r="FPD324" s="12"/>
      <c r="FPE324" s="164"/>
      <c r="FPF324" s="12"/>
      <c r="FPG324" s="183"/>
      <c r="FPH324" s="188"/>
      <c r="FPI324" s="188"/>
      <c r="FPJ324" s="12"/>
      <c r="FPK324" s="164"/>
      <c r="FPL324" s="12"/>
      <c r="FPM324" s="183"/>
      <c r="FPN324" s="188"/>
      <c r="FPO324" s="188"/>
      <c r="FPP324" s="12"/>
      <c r="FPQ324" s="164"/>
      <c r="FPR324" s="12"/>
      <c r="FPS324" s="183"/>
      <c r="FPT324" s="188"/>
      <c r="FPU324" s="188"/>
      <c r="FPV324" s="12"/>
      <c r="FPW324" s="164"/>
      <c r="FPX324" s="12"/>
      <c r="FPY324" s="183"/>
      <c r="FPZ324" s="188"/>
      <c r="FQA324" s="188"/>
      <c r="FQB324" s="12"/>
      <c r="FQC324" s="164"/>
      <c r="FQD324" s="12"/>
      <c r="FQE324" s="183"/>
      <c r="FQF324" s="188"/>
      <c r="FQG324" s="188"/>
      <c r="FQH324" s="12"/>
      <c r="FQI324" s="164"/>
      <c r="FQJ324" s="12"/>
      <c r="FQK324" s="183"/>
      <c r="FQL324" s="188"/>
      <c r="FQM324" s="188"/>
      <c r="FQN324" s="12"/>
      <c r="FQO324" s="164"/>
      <c r="FQP324" s="12"/>
      <c r="FQQ324" s="183"/>
      <c r="FQR324" s="188"/>
      <c r="FQS324" s="188"/>
      <c r="FQT324" s="12"/>
      <c r="FQU324" s="164"/>
      <c r="FQV324" s="12"/>
      <c r="FQW324" s="183"/>
      <c r="FQX324" s="188"/>
      <c r="FQY324" s="188"/>
      <c r="FQZ324" s="12"/>
      <c r="FRA324" s="164"/>
      <c r="FRB324" s="12"/>
      <c r="FRC324" s="183"/>
      <c r="FRD324" s="188"/>
      <c r="FRE324" s="188"/>
      <c r="FRF324" s="12"/>
      <c r="FRG324" s="164"/>
      <c r="FRH324" s="12"/>
      <c r="FRI324" s="183"/>
      <c r="FRJ324" s="188"/>
      <c r="FRK324" s="188"/>
      <c r="FRL324" s="12"/>
      <c r="FRM324" s="164"/>
      <c r="FRN324" s="12"/>
      <c r="FRO324" s="183"/>
      <c r="FRP324" s="188"/>
      <c r="FRQ324" s="188"/>
      <c r="FRR324" s="12"/>
      <c r="FRS324" s="164"/>
      <c r="FRT324" s="12"/>
      <c r="FRU324" s="183"/>
      <c r="FRV324" s="188"/>
      <c r="FRW324" s="188"/>
      <c r="FRX324" s="12"/>
      <c r="FRY324" s="164"/>
      <c r="FRZ324" s="12"/>
      <c r="FSA324" s="183"/>
      <c r="FSB324" s="188"/>
      <c r="FSC324" s="188"/>
      <c r="FSD324" s="12"/>
      <c r="FSE324" s="164"/>
      <c r="FSF324" s="12"/>
      <c r="FSG324" s="183"/>
      <c r="FSH324" s="188"/>
      <c r="FSI324" s="188"/>
      <c r="FSJ324" s="12"/>
      <c r="FSK324" s="164"/>
      <c r="FSL324" s="12"/>
      <c r="FSM324" s="183"/>
      <c r="FSN324" s="188"/>
      <c r="FSO324" s="188"/>
      <c r="FSP324" s="12"/>
      <c r="FSQ324" s="164"/>
      <c r="FSR324" s="12"/>
      <c r="FSS324" s="183"/>
      <c r="FST324" s="188"/>
      <c r="FSU324" s="188"/>
      <c r="FSV324" s="12"/>
      <c r="FSW324" s="164"/>
      <c r="FSX324" s="12"/>
      <c r="FSY324" s="183"/>
      <c r="FSZ324" s="188"/>
      <c r="FTA324" s="188"/>
      <c r="FTB324" s="12"/>
      <c r="FTC324" s="164"/>
      <c r="FTD324" s="12"/>
      <c r="FTE324" s="183"/>
      <c r="FTF324" s="188"/>
      <c r="FTG324" s="188"/>
      <c r="FTH324" s="12"/>
      <c r="FTI324" s="164"/>
      <c r="FTJ324" s="12"/>
      <c r="FTK324" s="183"/>
      <c r="FTL324" s="188"/>
      <c r="FTM324" s="188"/>
      <c r="FTN324" s="12"/>
      <c r="FTO324" s="164"/>
      <c r="FTP324" s="12"/>
      <c r="FTQ324" s="183"/>
      <c r="FTR324" s="188"/>
      <c r="FTS324" s="188"/>
      <c r="FTT324" s="12"/>
      <c r="FTU324" s="164"/>
      <c r="FTV324" s="12"/>
      <c r="FTW324" s="183"/>
      <c r="FTX324" s="188"/>
      <c r="FTY324" s="188"/>
      <c r="FTZ324" s="12"/>
      <c r="FUA324" s="164"/>
      <c r="FUB324" s="12"/>
      <c r="FUC324" s="183"/>
      <c r="FUD324" s="188"/>
      <c r="FUE324" s="188"/>
      <c r="FUF324" s="12"/>
      <c r="FUG324" s="164"/>
      <c r="FUH324" s="12"/>
      <c r="FUI324" s="183"/>
      <c r="FUJ324" s="188"/>
      <c r="FUK324" s="188"/>
      <c r="FUL324" s="12"/>
      <c r="FUM324" s="164"/>
      <c r="FUN324" s="12"/>
      <c r="FUO324" s="183"/>
      <c r="FUP324" s="188"/>
      <c r="FUQ324" s="188"/>
      <c r="FUR324" s="12"/>
      <c r="FUS324" s="164"/>
      <c r="FUT324" s="12"/>
      <c r="FUU324" s="183"/>
      <c r="FUV324" s="188"/>
      <c r="FUW324" s="188"/>
      <c r="FUX324" s="12"/>
      <c r="FUY324" s="164"/>
      <c r="FUZ324" s="12"/>
      <c r="FVA324" s="183"/>
      <c r="FVB324" s="188"/>
      <c r="FVC324" s="188"/>
      <c r="FVD324" s="12"/>
      <c r="FVE324" s="164"/>
      <c r="FVF324" s="12"/>
      <c r="FVG324" s="183"/>
      <c r="FVH324" s="188"/>
      <c r="FVI324" s="188"/>
      <c r="FVJ324" s="12"/>
      <c r="FVK324" s="164"/>
      <c r="FVL324" s="12"/>
      <c r="FVM324" s="183"/>
      <c r="FVN324" s="188"/>
      <c r="FVO324" s="188"/>
      <c r="FVP324" s="12"/>
      <c r="FVQ324" s="164"/>
      <c r="FVR324" s="12"/>
      <c r="FVS324" s="183"/>
      <c r="FVT324" s="188"/>
      <c r="FVU324" s="188"/>
      <c r="FVV324" s="12"/>
      <c r="FVW324" s="164"/>
      <c r="FVX324" s="12"/>
      <c r="FVY324" s="183"/>
      <c r="FVZ324" s="188"/>
      <c r="FWA324" s="188"/>
      <c r="FWB324" s="12"/>
      <c r="FWC324" s="164"/>
      <c r="FWD324" s="12"/>
      <c r="FWE324" s="183"/>
      <c r="FWF324" s="188"/>
      <c r="FWG324" s="188"/>
      <c r="FWH324" s="12"/>
      <c r="FWI324" s="164"/>
      <c r="FWJ324" s="12"/>
      <c r="FWK324" s="183"/>
      <c r="FWL324" s="188"/>
      <c r="FWM324" s="188"/>
      <c r="FWN324" s="12"/>
      <c r="FWO324" s="164"/>
      <c r="FWP324" s="12"/>
      <c r="FWQ324" s="183"/>
      <c r="FWR324" s="188"/>
      <c r="FWS324" s="188"/>
      <c r="FWT324" s="12"/>
      <c r="FWU324" s="164"/>
      <c r="FWV324" s="12"/>
      <c r="FWW324" s="183"/>
      <c r="FWX324" s="188"/>
      <c r="FWY324" s="188"/>
      <c r="FWZ324" s="12"/>
      <c r="FXA324" s="164"/>
      <c r="FXB324" s="12"/>
      <c r="FXC324" s="183"/>
      <c r="FXD324" s="188"/>
      <c r="FXE324" s="188"/>
      <c r="FXF324" s="12"/>
      <c r="FXG324" s="164"/>
      <c r="FXH324" s="12"/>
      <c r="FXI324" s="183"/>
      <c r="FXJ324" s="188"/>
      <c r="FXK324" s="188"/>
      <c r="FXL324" s="12"/>
      <c r="FXM324" s="164"/>
      <c r="FXN324" s="12"/>
      <c r="FXO324" s="183"/>
      <c r="FXP324" s="188"/>
      <c r="FXQ324" s="188"/>
      <c r="FXR324" s="12"/>
      <c r="FXS324" s="164"/>
      <c r="FXT324" s="12"/>
      <c r="FXU324" s="183"/>
      <c r="FXV324" s="188"/>
      <c r="FXW324" s="188"/>
      <c r="FXX324" s="12"/>
      <c r="FXY324" s="164"/>
      <c r="FXZ324" s="12"/>
      <c r="FYA324" s="183"/>
      <c r="FYB324" s="188"/>
      <c r="FYC324" s="188"/>
      <c r="FYD324" s="12"/>
      <c r="FYE324" s="164"/>
      <c r="FYF324" s="12"/>
      <c r="FYG324" s="183"/>
      <c r="FYH324" s="188"/>
      <c r="FYI324" s="188"/>
      <c r="FYJ324" s="12"/>
      <c r="FYK324" s="164"/>
      <c r="FYL324" s="12"/>
      <c r="FYM324" s="183"/>
      <c r="FYN324" s="188"/>
      <c r="FYO324" s="188"/>
      <c r="FYP324" s="12"/>
      <c r="FYQ324" s="164"/>
      <c r="FYR324" s="12"/>
      <c r="FYS324" s="183"/>
      <c r="FYT324" s="188"/>
      <c r="FYU324" s="188"/>
      <c r="FYV324" s="12"/>
      <c r="FYW324" s="164"/>
      <c r="FYX324" s="12"/>
      <c r="FYY324" s="183"/>
      <c r="FYZ324" s="188"/>
      <c r="FZA324" s="188"/>
      <c r="FZB324" s="12"/>
      <c r="FZC324" s="164"/>
      <c r="FZD324" s="12"/>
      <c r="FZE324" s="183"/>
      <c r="FZF324" s="188"/>
      <c r="FZG324" s="188"/>
      <c r="FZH324" s="12"/>
      <c r="FZI324" s="164"/>
      <c r="FZJ324" s="12"/>
      <c r="FZK324" s="183"/>
      <c r="FZL324" s="188"/>
      <c r="FZM324" s="188"/>
      <c r="FZN324" s="12"/>
      <c r="FZO324" s="164"/>
      <c r="FZP324" s="12"/>
      <c r="FZQ324" s="183"/>
      <c r="FZR324" s="188"/>
      <c r="FZS324" s="188"/>
      <c r="FZT324" s="12"/>
      <c r="FZU324" s="164"/>
      <c r="FZV324" s="12"/>
      <c r="FZW324" s="183"/>
      <c r="FZX324" s="188"/>
      <c r="FZY324" s="188"/>
      <c r="FZZ324" s="12"/>
      <c r="GAA324" s="164"/>
      <c r="GAB324" s="12"/>
      <c r="GAC324" s="183"/>
      <c r="GAD324" s="188"/>
      <c r="GAE324" s="188"/>
      <c r="GAF324" s="12"/>
      <c r="GAG324" s="164"/>
      <c r="GAH324" s="12"/>
      <c r="GAI324" s="183"/>
      <c r="GAJ324" s="188"/>
      <c r="GAK324" s="188"/>
      <c r="GAL324" s="12"/>
      <c r="GAM324" s="164"/>
      <c r="GAN324" s="12"/>
      <c r="GAO324" s="183"/>
      <c r="GAP324" s="188"/>
      <c r="GAQ324" s="188"/>
      <c r="GAR324" s="12"/>
      <c r="GAS324" s="164"/>
      <c r="GAT324" s="12"/>
      <c r="GAU324" s="183"/>
      <c r="GAV324" s="188"/>
      <c r="GAW324" s="188"/>
      <c r="GAX324" s="12"/>
      <c r="GAY324" s="164"/>
      <c r="GAZ324" s="12"/>
      <c r="GBA324" s="183"/>
      <c r="GBB324" s="188"/>
      <c r="GBC324" s="188"/>
      <c r="GBD324" s="12"/>
      <c r="GBE324" s="164"/>
      <c r="GBF324" s="12"/>
      <c r="GBG324" s="183"/>
      <c r="GBH324" s="188"/>
      <c r="GBI324" s="188"/>
      <c r="GBJ324" s="12"/>
      <c r="GBK324" s="164"/>
      <c r="GBL324" s="12"/>
      <c r="GBM324" s="183"/>
      <c r="GBN324" s="188"/>
      <c r="GBO324" s="188"/>
      <c r="GBP324" s="12"/>
      <c r="GBQ324" s="164"/>
      <c r="GBR324" s="12"/>
      <c r="GBS324" s="183"/>
      <c r="GBT324" s="188"/>
      <c r="GBU324" s="188"/>
      <c r="GBV324" s="12"/>
      <c r="GBW324" s="164"/>
      <c r="GBX324" s="12"/>
      <c r="GBY324" s="183"/>
      <c r="GBZ324" s="188"/>
      <c r="GCA324" s="188"/>
      <c r="GCB324" s="12"/>
      <c r="GCC324" s="164"/>
      <c r="GCD324" s="12"/>
      <c r="GCE324" s="183"/>
      <c r="GCF324" s="188"/>
      <c r="GCG324" s="188"/>
      <c r="GCH324" s="12"/>
      <c r="GCI324" s="164"/>
      <c r="GCJ324" s="12"/>
      <c r="GCK324" s="183"/>
      <c r="GCL324" s="188"/>
      <c r="GCM324" s="188"/>
      <c r="GCN324" s="12"/>
      <c r="GCO324" s="164"/>
      <c r="GCP324" s="12"/>
      <c r="GCQ324" s="183"/>
      <c r="GCR324" s="188"/>
      <c r="GCS324" s="188"/>
      <c r="GCT324" s="12"/>
      <c r="GCU324" s="164"/>
      <c r="GCV324" s="12"/>
      <c r="GCW324" s="183"/>
      <c r="GCX324" s="188"/>
      <c r="GCY324" s="188"/>
      <c r="GCZ324" s="12"/>
      <c r="GDA324" s="164"/>
      <c r="GDB324" s="12"/>
      <c r="GDC324" s="183"/>
      <c r="GDD324" s="188"/>
      <c r="GDE324" s="188"/>
      <c r="GDF324" s="12"/>
      <c r="GDG324" s="164"/>
      <c r="GDH324" s="12"/>
      <c r="GDI324" s="183"/>
      <c r="GDJ324" s="188"/>
      <c r="GDK324" s="188"/>
      <c r="GDL324" s="12"/>
      <c r="GDM324" s="164"/>
      <c r="GDN324" s="12"/>
      <c r="GDO324" s="183"/>
      <c r="GDP324" s="188"/>
      <c r="GDQ324" s="188"/>
      <c r="GDR324" s="12"/>
      <c r="GDS324" s="164"/>
      <c r="GDT324" s="12"/>
      <c r="GDU324" s="183"/>
      <c r="GDV324" s="188"/>
      <c r="GDW324" s="188"/>
      <c r="GDX324" s="12"/>
      <c r="GDY324" s="164"/>
      <c r="GDZ324" s="12"/>
      <c r="GEA324" s="183"/>
      <c r="GEB324" s="188"/>
      <c r="GEC324" s="188"/>
      <c r="GED324" s="12"/>
      <c r="GEE324" s="164"/>
      <c r="GEF324" s="12"/>
      <c r="GEG324" s="183"/>
      <c r="GEH324" s="188"/>
      <c r="GEI324" s="188"/>
      <c r="GEJ324" s="12"/>
      <c r="GEK324" s="164"/>
      <c r="GEL324" s="12"/>
      <c r="GEM324" s="183"/>
      <c r="GEN324" s="188"/>
      <c r="GEO324" s="188"/>
      <c r="GEP324" s="12"/>
      <c r="GEQ324" s="164"/>
      <c r="GER324" s="12"/>
      <c r="GES324" s="183"/>
      <c r="GET324" s="188"/>
      <c r="GEU324" s="188"/>
      <c r="GEV324" s="12"/>
      <c r="GEW324" s="164"/>
      <c r="GEX324" s="12"/>
      <c r="GEY324" s="183"/>
      <c r="GEZ324" s="188"/>
      <c r="GFA324" s="188"/>
      <c r="GFB324" s="12"/>
      <c r="GFC324" s="164"/>
      <c r="GFD324" s="12"/>
      <c r="GFE324" s="183"/>
      <c r="GFF324" s="188"/>
      <c r="GFG324" s="188"/>
      <c r="GFH324" s="12"/>
      <c r="GFI324" s="164"/>
      <c r="GFJ324" s="12"/>
      <c r="GFK324" s="183"/>
      <c r="GFL324" s="188"/>
      <c r="GFM324" s="188"/>
      <c r="GFN324" s="12"/>
      <c r="GFO324" s="164"/>
      <c r="GFP324" s="12"/>
      <c r="GFQ324" s="183"/>
      <c r="GFR324" s="188"/>
      <c r="GFS324" s="188"/>
      <c r="GFT324" s="12"/>
      <c r="GFU324" s="164"/>
      <c r="GFV324" s="12"/>
      <c r="GFW324" s="183"/>
      <c r="GFX324" s="188"/>
      <c r="GFY324" s="188"/>
      <c r="GFZ324" s="12"/>
      <c r="GGA324" s="164"/>
      <c r="GGB324" s="12"/>
      <c r="GGC324" s="183"/>
      <c r="GGD324" s="188"/>
      <c r="GGE324" s="188"/>
      <c r="GGF324" s="12"/>
      <c r="GGG324" s="164"/>
      <c r="GGH324" s="12"/>
      <c r="GGI324" s="183"/>
      <c r="GGJ324" s="188"/>
      <c r="GGK324" s="188"/>
      <c r="GGL324" s="12"/>
      <c r="GGM324" s="164"/>
      <c r="GGN324" s="12"/>
      <c r="GGO324" s="183"/>
      <c r="GGP324" s="188"/>
      <c r="GGQ324" s="188"/>
      <c r="GGR324" s="12"/>
      <c r="GGS324" s="164"/>
      <c r="GGT324" s="12"/>
      <c r="GGU324" s="183"/>
      <c r="GGV324" s="188"/>
      <c r="GGW324" s="188"/>
      <c r="GGX324" s="12"/>
      <c r="GGY324" s="164"/>
      <c r="GGZ324" s="12"/>
      <c r="GHA324" s="183"/>
      <c r="GHB324" s="188"/>
      <c r="GHC324" s="188"/>
      <c r="GHD324" s="12"/>
      <c r="GHE324" s="164"/>
      <c r="GHF324" s="12"/>
      <c r="GHG324" s="183"/>
      <c r="GHH324" s="188"/>
      <c r="GHI324" s="188"/>
      <c r="GHJ324" s="12"/>
      <c r="GHK324" s="164"/>
      <c r="GHL324" s="12"/>
      <c r="GHM324" s="183"/>
      <c r="GHN324" s="188"/>
      <c r="GHO324" s="188"/>
      <c r="GHP324" s="12"/>
      <c r="GHQ324" s="164"/>
      <c r="GHR324" s="12"/>
      <c r="GHS324" s="183"/>
      <c r="GHT324" s="188"/>
      <c r="GHU324" s="188"/>
      <c r="GHV324" s="12"/>
      <c r="GHW324" s="164"/>
      <c r="GHX324" s="12"/>
      <c r="GHY324" s="183"/>
      <c r="GHZ324" s="188"/>
      <c r="GIA324" s="188"/>
      <c r="GIB324" s="12"/>
      <c r="GIC324" s="164"/>
      <c r="GID324" s="12"/>
      <c r="GIE324" s="183"/>
      <c r="GIF324" s="188"/>
      <c r="GIG324" s="188"/>
      <c r="GIH324" s="12"/>
      <c r="GII324" s="164"/>
      <c r="GIJ324" s="12"/>
      <c r="GIK324" s="183"/>
      <c r="GIL324" s="188"/>
      <c r="GIM324" s="188"/>
      <c r="GIN324" s="12"/>
      <c r="GIO324" s="164"/>
      <c r="GIP324" s="12"/>
      <c r="GIQ324" s="183"/>
      <c r="GIR324" s="188"/>
      <c r="GIS324" s="188"/>
      <c r="GIT324" s="12"/>
      <c r="GIU324" s="164"/>
      <c r="GIV324" s="12"/>
      <c r="GIW324" s="183"/>
      <c r="GIX324" s="188"/>
      <c r="GIY324" s="188"/>
      <c r="GIZ324" s="12"/>
      <c r="GJA324" s="164"/>
      <c r="GJB324" s="12"/>
      <c r="GJC324" s="183"/>
      <c r="GJD324" s="188"/>
      <c r="GJE324" s="188"/>
      <c r="GJF324" s="12"/>
      <c r="GJG324" s="164"/>
      <c r="GJH324" s="12"/>
      <c r="GJI324" s="183"/>
      <c r="GJJ324" s="188"/>
      <c r="GJK324" s="188"/>
      <c r="GJL324" s="12"/>
      <c r="GJM324" s="164"/>
      <c r="GJN324" s="12"/>
      <c r="GJO324" s="183"/>
      <c r="GJP324" s="188"/>
      <c r="GJQ324" s="188"/>
      <c r="GJR324" s="12"/>
      <c r="GJS324" s="164"/>
      <c r="GJT324" s="12"/>
      <c r="GJU324" s="183"/>
      <c r="GJV324" s="188"/>
      <c r="GJW324" s="188"/>
      <c r="GJX324" s="12"/>
      <c r="GJY324" s="164"/>
      <c r="GJZ324" s="12"/>
      <c r="GKA324" s="183"/>
      <c r="GKB324" s="188"/>
      <c r="GKC324" s="188"/>
      <c r="GKD324" s="12"/>
      <c r="GKE324" s="164"/>
      <c r="GKF324" s="12"/>
      <c r="GKG324" s="183"/>
      <c r="GKH324" s="188"/>
      <c r="GKI324" s="188"/>
      <c r="GKJ324" s="12"/>
      <c r="GKK324" s="164"/>
      <c r="GKL324" s="12"/>
      <c r="GKM324" s="183"/>
      <c r="GKN324" s="188"/>
      <c r="GKO324" s="188"/>
      <c r="GKP324" s="12"/>
      <c r="GKQ324" s="164"/>
      <c r="GKR324" s="12"/>
      <c r="GKS324" s="183"/>
      <c r="GKT324" s="188"/>
      <c r="GKU324" s="188"/>
      <c r="GKV324" s="12"/>
      <c r="GKW324" s="164"/>
      <c r="GKX324" s="12"/>
      <c r="GKY324" s="183"/>
      <c r="GKZ324" s="188"/>
      <c r="GLA324" s="188"/>
      <c r="GLB324" s="12"/>
      <c r="GLC324" s="164"/>
      <c r="GLD324" s="12"/>
      <c r="GLE324" s="183"/>
      <c r="GLF324" s="188"/>
      <c r="GLG324" s="188"/>
      <c r="GLH324" s="12"/>
      <c r="GLI324" s="164"/>
      <c r="GLJ324" s="12"/>
      <c r="GLK324" s="183"/>
      <c r="GLL324" s="188"/>
      <c r="GLM324" s="188"/>
      <c r="GLN324" s="12"/>
      <c r="GLO324" s="164"/>
      <c r="GLP324" s="12"/>
      <c r="GLQ324" s="183"/>
      <c r="GLR324" s="188"/>
      <c r="GLS324" s="188"/>
      <c r="GLT324" s="12"/>
      <c r="GLU324" s="164"/>
      <c r="GLV324" s="12"/>
      <c r="GLW324" s="183"/>
      <c r="GLX324" s="188"/>
      <c r="GLY324" s="188"/>
      <c r="GLZ324" s="12"/>
      <c r="GMA324" s="164"/>
      <c r="GMB324" s="12"/>
      <c r="GMC324" s="183"/>
      <c r="GMD324" s="188"/>
      <c r="GME324" s="188"/>
      <c r="GMF324" s="12"/>
      <c r="GMG324" s="164"/>
      <c r="GMH324" s="12"/>
      <c r="GMI324" s="183"/>
      <c r="GMJ324" s="188"/>
      <c r="GMK324" s="188"/>
      <c r="GML324" s="12"/>
      <c r="GMM324" s="164"/>
      <c r="GMN324" s="12"/>
      <c r="GMO324" s="183"/>
      <c r="GMP324" s="188"/>
      <c r="GMQ324" s="188"/>
      <c r="GMR324" s="12"/>
      <c r="GMS324" s="164"/>
      <c r="GMT324" s="12"/>
      <c r="GMU324" s="183"/>
      <c r="GMV324" s="188"/>
      <c r="GMW324" s="188"/>
      <c r="GMX324" s="12"/>
      <c r="GMY324" s="164"/>
      <c r="GMZ324" s="12"/>
      <c r="GNA324" s="183"/>
      <c r="GNB324" s="188"/>
      <c r="GNC324" s="188"/>
      <c r="GND324" s="12"/>
      <c r="GNE324" s="164"/>
      <c r="GNF324" s="12"/>
      <c r="GNG324" s="183"/>
      <c r="GNH324" s="188"/>
      <c r="GNI324" s="188"/>
      <c r="GNJ324" s="12"/>
      <c r="GNK324" s="164"/>
      <c r="GNL324" s="12"/>
      <c r="GNM324" s="183"/>
      <c r="GNN324" s="188"/>
      <c r="GNO324" s="188"/>
      <c r="GNP324" s="12"/>
      <c r="GNQ324" s="164"/>
      <c r="GNR324" s="12"/>
      <c r="GNS324" s="183"/>
      <c r="GNT324" s="188"/>
      <c r="GNU324" s="188"/>
      <c r="GNV324" s="12"/>
      <c r="GNW324" s="164"/>
      <c r="GNX324" s="12"/>
      <c r="GNY324" s="183"/>
      <c r="GNZ324" s="188"/>
      <c r="GOA324" s="188"/>
      <c r="GOB324" s="12"/>
      <c r="GOC324" s="164"/>
      <c r="GOD324" s="12"/>
      <c r="GOE324" s="183"/>
      <c r="GOF324" s="188"/>
      <c r="GOG324" s="188"/>
      <c r="GOH324" s="12"/>
      <c r="GOI324" s="164"/>
      <c r="GOJ324" s="12"/>
      <c r="GOK324" s="183"/>
      <c r="GOL324" s="188"/>
      <c r="GOM324" s="188"/>
      <c r="GON324" s="12"/>
      <c r="GOO324" s="164"/>
      <c r="GOP324" s="12"/>
      <c r="GOQ324" s="183"/>
      <c r="GOR324" s="188"/>
      <c r="GOS324" s="188"/>
      <c r="GOT324" s="12"/>
      <c r="GOU324" s="164"/>
      <c r="GOV324" s="12"/>
      <c r="GOW324" s="183"/>
      <c r="GOX324" s="188"/>
      <c r="GOY324" s="188"/>
      <c r="GOZ324" s="12"/>
      <c r="GPA324" s="164"/>
      <c r="GPB324" s="12"/>
      <c r="GPC324" s="183"/>
      <c r="GPD324" s="188"/>
      <c r="GPE324" s="188"/>
      <c r="GPF324" s="12"/>
      <c r="GPG324" s="164"/>
      <c r="GPH324" s="12"/>
      <c r="GPI324" s="183"/>
      <c r="GPJ324" s="188"/>
      <c r="GPK324" s="188"/>
      <c r="GPL324" s="12"/>
      <c r="GPM324" s="164"/>
      <c r="GPN324" s="12"/>
      <c r="GPO324" s="183"/>
      <c r="GPP324" s="188"/>
      <c r="GPQ324" s="188"/>
      <c r="GPR324" s="12"/>
      <c r="GPS324" s="164"/>
      <c r="GPT324" s="12"/>
      <c r="GPU324" s="183"/>
      <c r="GPV324" s="188"/>
      <c r="GPW324" s="188"/>
      <c r="GPX324" s="12"/>
      <c r="GPY324" s="164"/>
      <c r="GPZ324" s="12"/>
      <c r="GQA324" s="183"/>
      <c r="GQB324" s="188"/>
      <c r="GQC324" s="188"/>
      <c r="GQD324" s="12"/>
      <c r="GQE324" s="164"/>
      <c r="GQF324" s="12"/>
      <c r="GQG324" s="183"/>
      <c r="GQH324" s="188"/>
      <c r="GQI324" s="188"/>
      <c r="GQJ324" s="12"/>
      <c r="GQK324" s="164"/>
      <c r="GQL324" s="12"/>
      <c r="GQM324" s="183"/>
      <c r="GQN324" s="188"/>
      <c r="GQO324" s="188"/>
      <c r="GQP324" s="12"/>
      <c r="GQQ324" s="164"/>
      <c r="GQR324" s="12"/>
      <c r="GQS324" s="183"/>
      <c r="GQT324" s="188"/>
      <c r="GQU324" s="188"/>
      <c r="GQV324" s="12"/>
      <c r="GQW324" s="164"/>
      <c r="GQX324" s="12"/>
      <c r="GQY324" s="183"/>
      <c r="GQZ324" s="188"/>
      <c r="GRA324" s="188"/>
      <c r="GRB324" s="12"/>
      <c r="GRC324" s="164"/>
      <c r="GRD324" s="12"/>
      <c r="GRE324" s="183"/>
      <c r="GRF324" s="188"/>
      <c r="GRG324" s="188"/>
      <c r="GRH324" s="12"/>
      <c r="GRI324" s="164"/>
      <c r="GRJ324" s="12"/>
      <c r="GRK324" s="183"/>
      <c r="GRL324" s="188"/>
      <c r="GRM324" s="188"/>
      <c r="GRN324" s="12"/>
      <c r="GRO324" s="164"/>
      <c r="GRP324" s="12"/>
      <c r="GRQ324" s="183"/>
      <c r="GRR324" s="188"/>
      <c r="GRS324" s="188"/>
      <c r="GRT324" s="12"/>
      <c r="GRU324" s="164"/>
      <c r="GRV324" s="12"/>
      <c r="GRW324" s="183"/>
      <c r="GRX324" s="188"/>
      <c r="GRY324" s="188"/>
      <c r="GRZ324" s="12"/>
      <c r="GSA324" s="164"/>
      <c r="GSB324" s="12"/>
      <c r="GSC324" s="183"/>
      <c r="GSD324" s="188"/>
      <c r="GSE324" s="188"/>
      <c r="GSF324" s="12"/>
      <c r="GSG324" s="164"/>
      <c r="GSH324" s="12"/>
      <c r="GSI324" s="183"/>
      <c r="GSJ324" s="188"/>
      <c r="GSK324" s="188"/>
      <c r="GSL324" s="12"/>
      <c r="GSM324" s="164"/>
      <c r="GSN324" s="12"/>
      <c r="GSO324" s="183"/>
      <c r="GSP324" s="188"/>
      <c r="GSQ324" s="188"/>
      <c r="GSR324" s="12"/>
      <c r="GSS324" s="164"/>
      <c r="GST324" s="12"/>
      <c r="GSU324" s="183"/>
      <c r="GSV324" s="188"/>
      <c r="GSW324" s="188"/>
      <c r="GSX324" s="12"/>
      <c r="GSY324" s="164"/>
      <c r="GSZ324" s="12"/>
      <c r="GTA324" s="183"/>
      <c r="GTB324" s="188"/>
      <c r="GTC324" s="188"/>
      <c r="GTD324" s="12"/>
      <c r="GTE324" s="164"/>
      <c r="GTF324" s="12"/>
      <c r="GTG324" s="183"/>
      <c r="GTH324" s="188"/>
      <c r="GTI324" s="188"/>
      <c r="GTJ324" s="12"/>
      <c r="GTK324" s="164"/>
      <c r="GTL324" s="12"/>
      <c r="GTM324" s="183"/>
      <c r="GTN324" s="188"/>
      <c r="GTO324" s="188"/>
      <c r="GTP324" s="12"/>
      <c r="GTQ324" s="164"/>
      <c r="GTR324" s="12"/>
      <c r="GTS324" s="183"/>
      <c r="GTT324" s="188"/>
      <c r="GTU324" s="188"/>
      <c r="GTV324" s="12"/>
      <c r="GTW324" s="164"/>
      <c r="GTX324" s="12"/>
      <c r="GTY324" s="183"/>
      <c r="GTZ324" s="188"/>
      <c r="GUA324" s="188"/>
      <c r="GUB324" s="12"/>
      <c r="GUC324" s="164"/>
      <c r="GUD324" s="12"/>
      <c r="GUE324" s="183"/>
      <c r="GUF324" s="188"/>
      <c r="GUG324" s="188"/>
      <c r="GUH324" s="12"/>
      <c r="GUI324" s="164"/>
      <c r="GUJ324" s="12"/>
      <c r="GUK324" s="183"/>
      <c r="GUL324" s="188"/>
      <c r="GUM324" s="188"/>
      <c r="GUN324" s="12"/>
      <c r="GUO324" s="164"/>
      <c r="GUP324" s="12"/>
      <c r="GUQ324" s="183"/>
      <c r="GUR324" s="188"/>
      <c r="GUS324" s="188"/>
      <c r="GUT324" s="12"/>
      <c r="GUU324" s="164"/>
      <c r="GUV324" s="12"/>
      <c r="GUW324" s="183"/>
      <c r="GUX324" s="188"/>
      <c r="GUY324" s="188"/>
      <c r="GUZ324" s="12"/>
      <c r="GVA324" s="164"/>
      <c r="GVB324" s="12"/>
      <c r="GVC324" s="183"/>
      <c r="GVD324" s="188"/>
      <c r="GVE324" s="188"/>
      <c r="GVF324" s="12"/>
      <c r="GVG324" s="164"/>
      <c r="GVH324" s="12"/>
      <c r="GVI324" s="183"/>
      <c r="GVJ324" s="188"/>
      <c r="GVK324" s="188"/>
      <c r="GVL324" s="12"/>
      <c r="GVM324" s="164"/>
      <c r="GVN324" s="12"/>
      <c r="GVO324" s="183"/>
      <c r="GVP324" s="188"/>
      <c r="GVQ324" s="188"/>
      <c r="GVR324" s="12"/>
      <c r="GVS324" s="164"/>
      <c r="GVT324" s="12"/>
      <c r="GVU324" s="183"/>
      <c r="GVV324" s="188"/>
      <c r="GVW324" s="188"/>
      <c r="GVX324" s="12"/>
      <c r="GVY324" s="164"/>
      <c r="GVZ324" s="12"/>
      <c r="GWA324" s="183"/>
      <c r="GWB324" s="188"/>
      <c r="GWC324" s="188"/>
      <c r="GWD324" s="12"/>
      <c r="GWE324" s="164"/>
      <c r="GWF324" s="12"/>
      <c r="GWG324" s="183"/>
      <c r="GWH324" s="188"/>
      <c r="GWI324" s="188"/>
      <c r="GWJ324" s="12"/>
      <c r="GWK324" s="164"/>
      <c r="GWL324" s="12"/>
      <c r="GWM324" s="183"/>
      <c r="GWN324" s="188"/>
      <c r="GWO324" s="188"/>
      <c r="GWP324" s="12"/>
      <c r="GWQ324" s="164"/>
      <c r="GWR324" s="12"/>
      <c r="GWS324" s="183"/>
      <c r="GWT324" s="188"/>
      <c r="GWU324" s="188"/>
      <c r="GWV324" s="12"/>
      <c r="GWW324" s="164"/>
      <c r="GWX324" s="12"/>
      <c r="GWY324" s="183"/>
      <c r="GWZ324" s="188"/>
      <c r="GXA324" s="188"/>
      <c r="GXB324" s="12"/>
      <c r="GXC324" s="164"/>
      <c r="GXD324" s="12"/>
      <c r="GXE324" s="183"/>
      <c r="GXF324" s="188"/>
      <c r="GXG324" s="188"/>
      <c r="GXH324" s="12"/>
      <c r="GXI324" s="164"/>
      <c r="GXJ324" s="12"/>
      <c r="GXK324" s="183"/>
      <c r="GXL324" s="188"/>
      <c r="GXM324" s="188"/>
      <c r="GXN324" s="12"/>
      <c r="GXO324" s="164"/>
      <c r="GXP324" s="12"/>
      <c r="GXQ324" s="183"/>
      <c r="GXR324" s="188"/>
      <c r="GXS324" s="188"/>
      <c r="GXT324" s="12"/>
      <c r="GXU324" s="164"/>
      <c r="GXV324" s="12"/>
      <c r="GXW324" s="183"/>
      <c r="GXX324" s="188"/>
      <c r="GXY324" s="188"/>
      <c r="GXZ324" s="12"/>
      <c r="GYA324" s="164"/>
      <c r="GYB324" s="12"/>
      <c r="GYC324" s="183"/>
      <c r="GYD324" s="188"/>
      <c r="GYE324" s="188"/>
      <c r="GYF324" s="12"/>
      <c r="GYG324" s="164"/>
      <c r="GYH324" s="12"/>
      <c r="GYI324" s="183"/>
      <c r="GYJ324" s="188"/>
      <c r="GYK324" s="188"/>
      <c r="GYL324" s="12"/>
      <c r="GYM324" s="164"/>
      <c r="GYN324" s="12"/>
      <c r="GYO324" s="183"/>
      <c r="GYP324" s="188"/>
      <c r="GYQ324" s="188"/>
      <c r="GYR324" s="12"/>
      <c r="GYS324" s="164"/>
      <c r="GYT324" s="12"/>
      <c r="GYU324" s="183"/>
      <c r="GYV324" s="188"/>
      <c r="GYW324" s="188"/>
      <c r="GYX324" s="12"/>
      <c r="GYY324" s="164"/>
      <c r="GYZ324" s="12"/>
      <c r="GZA324" s="183"/>
      <c r="GZB324" s="188"/>
      <c r="GZC324" s="188"/>
      <c r="GZD324" s="12"/>
      <c r="GZE324" s="164"/>
      <c r="GZF324" s="12"/>
      <c r="GZG324" s="183"/>
      <c r="GZH324" s="188"/>
      <c r="GZI324" s="188"/>
      <c r="GZJ324" s="12"/>
      <c r="GZK324" s="164"/>
      <c r="GZL324" s="12"/>
      <c r="GZM324" s="183"/>
      <c r="GZN324" s="188"/>
      <c r="GZO324" s="188"/>
      <c r="GZP324" s="12"/>
      <c r="GZQ324" s="164"/>
      <c r="GZR324" s="12"/>
      <c r="GZS324" s="183"/>
      <c r="GZT324" s="188"/>
      <c r="GZU324" s="188"/>
      <c r="GZV324" s="12"/>
      <c r="GZW324" s="164"/>
      <c r="GZX324" s="12"/>
      <c r="GZY324" s="183"/>
      <c r="GZZ324" s="188"/>
      <c r="HAA324" s="188"/>
      <c r="HAB324" s="12"/>
      <c r="HAC324" s="164"/>
      <c r="HAD324" s="12"/>
      <c r="HAE324" s="183"/>
      <c r="HAF324" s="188"/>
      <c r="HAG324" s="188"/>
      <c r="HAH324" s="12"/>
      <c r="HAI324" s="164"/>
      <c r="HAJ324" s="12"/>
      <c r="HAK324" s="183"/>
      <c r="HAL324" s="188"/>
      <c r="HAM324" s="188"/>
      <c r="HAN324" s="12"/>
      <c r="HAO324" s="164"/>
      <c r="HAP324" s="12"/>
      <c r="HAQ324" s="183"/>
      <c r="HAR324" s="188"/>
      <c r="HAS324" s="188"/>
      <c r="HAT324" s="12"/>
      <c r="HAU324" s="164"/>
      <c r="HAV324" s="12"/>
      <c r="HAW324" s="183"/>
      <c r="HAX324" s="188"/>
      <c r="HAY324" s="188"/>
      <c r="HAZ324" s="12"/>
      <c r="HBA324" s="164"/>
      <c r="HBB324" s="12"/>
      <c r="HBC324" s="183"/>
      <c r="HBD324" s="188"/>
      <c r="HBE324" s="188"/>
      <c r="HBF324" s="12"/>
      <c r="HBG324" s="164"/>
      <c r="HBH324" s="12"/>
      <c r="HBI324" s="183"/>
      <c r="HBJ324" s="188"/>
      <c r="HBK324" s="188"/>
      <c r="HBL324" s="12"/>
      <c r="HBM324" s="164"/>
      <c r="HBN324" s="12"/>
      <c r="HBO324" s="183"/>
      <c r="HBP324" s="188"/>
      <c r="HBQ324" s="188"/>
      <c r="HBR324" s="12"/>
      <c r="HBS324" s="164"/>
      <c r="HBT324" s="12"/>
      <c r="HBU324" s="183"/>
      <c r="HBV324" s="188"/>
      <c r="HBW324" s="188"/>
      <c r="HBX324" s="12"/>
      <c r="HBY324" s="164"/>
      <c r="HBZ324" s="12"/>
      <c r="HCA324" s="183"/>
      <c r="HCB324" s="188"/>
      <c r="HCC324" s="188"/>
      <c r="HCD324" s="12"/>
      <c r="HCE324" s="164"/>
      <c r="HCF324" s="12"/>
      <c r="HCG324" s="183"/>
      <c r="HCH324" s="188"/>
      <c r="HCI324" s="188"/>
      <c r="HCJ324" s="12"/>
      <c r="HCK324" s="164"/>
      <c r="HCL324" s="12"/>
      <c r="HCM324" s="183"/>
      <c r="HCN324" s="188"/>
      <c r="HCO324" s="188"/>
      <c r="HCP324" s="12"/>
      <c r="HCQ324" s="164"/>
      <c r="HCR324" s="12"/>
      <c r="HCS324" s="183"/>
      <c r="HCT324" s="188"/>
      <c r="HCU324" s="188"/>
      <c r="HCV324" s="12"/>
      <c r="HCW324" s="164"/>
      <c r="HCX324" s="12"/>
      <c r="HCY324" s="183"/>
      <c r="HCZ324" s="188"/>
      <c r="HDA324" s="188"/>
      <c r="HDB324" s="12"/>
      <c r="HDC324" s="164"/>
      <c r="HDD324" s="12"/>
      <c r="HDE324" s="183"/>
      <c r="HDF324" s="188"/>
      <c r="HDG324" s="188"/>
      <c r="HDH324" s="12"/>
      <c r="HDI324" s="164"/>
      <c r="HDJ324" s="12"/>
      <c r="HDK324" s="183"/>
      <c r="HDL324" s="188"/>
      <c r="HDM324" s="188"/>
      <c r="HDN324" s="12"/>
      <c r="HDO324" s="164"/>
      <c r="HDP324" s="12"/>
      <c r="HDQ324" s="183"/>
      <c r="HDR324" s="188"/>
      <c r="HDS324" s="188"/>
      <c r="HDT324" s="12"/>
      <c r="HDU324" s="164"/>
      <c r="HDV324" s="12"/>
      <c r="HDW324" s="183"/>
      <c r="HDX324" s="188"/>
      <c r="HDY324" s="188"/>
      <c r="HDZ324" s="12"/>
      <c r="HEA324" s="164"/>
      <c r="HEB324" s="12"/>
      <c r="HEC324" s="183"/>
      <c r="HED324" s="188"/>
      <c r="HEE324" s="188"/>
      <c r="HEF324" s="12"/>
      <c r="HEG324" s="164"/>
      <c r="HEH324" s="12"/>
      <c r="HEI324" s="183"/>
      <c r="HEJ324" s="188"/>
      <c r="HEK324" s="188"/>
      <c r="HEL324" s="12"/>
      <c r="HEM324" s="164"/>
      <c r="HEN324" s="12"/>
      <c r="HEO324" s="183"/>
      <c r="HEP324" s="188"/>
      <c r="HEQ324" s="188"/>
      <c r="HER324" s="12"/>
      <c r="HES324" s="164"/>
      <c r="HET324" s="12"/>
      <c r="HEU324" s="183"/>
      <c r="HEV324" s="188"/>
      <c r="HEW324" s="188"/>
      <c r="HEX324" s="12"/>
      <c r="HEY324" s="164"/>
      <c r="HEZ324" s="12"/>
      <c r="HFA324" s="183"/>
      <c r="HFB324" s="188"/>
      <c r="HFC324" s="188"/>
      <c r="HFD324" s="12"/>
      <c r="HFE324" s="164"/>
      <c r="HFF324" s="12"/>
      <c r="HFG324" s="183"/>
      <c r="HFH324" s="188"/>
      <c r="HFI324" s="188"/>
      <c r="HFJ324" s="12"/>
      <c r="HFK324" s="164"/>
      <c r="HFL324" s="12"/>
      <c r="HFM324" s="183"/>
      <c r="HFN324" s="188"/>
      <c r="HFO324" s="188"/>
      <c r="HFP324" s="12"/>
      <c r="HFQ324" s="164"/>
      <c r="HFR324" s="12"/>
      <c r="HFS324" s="183"/>
      <c r="HFT324" s="188"/>
      <c r="HFU324" s="188"/>
      <c r="HFV324" s="12"/>
      <c r="HFW324" s="164"/>
      <c r="HFX324" s="12"/>
      <c r="HFY324" s="183"/>
      <c r="HFZ324" s="188"/>
      <c r="HGA324" s="188"/>
      <c r="HGB324" s="12"/>
      <c r="HGC324" s="164"/>
      <c r="HGD324" s="12"/>
      <c r="HGE324" s="183"/>
      <c r="HGF324" s="188"/>
      <c r="HGG324" s="188"/>
      <c r="HGH324" s="12"/>
      <c r="HGI324" s="164"/>
      <c r="HGJ324" s="12"/>
      <c r="HGK324" s="183"/>
      <c r="HGL324" s="188"/>
      <c r="HGM324" s="188"/>
      <c r="HGN324" s="12"/>
      <c r="HGO324" s="164"/>
      <c r="HGP324" s="12"/>
      <c r="HGQ324" s="183"/>
      <c r="HGR324" s="188"/>
      <c r="HGS324" s="188"/>
      <c r="HGT324" s="12"/>
      <c r="HGU324" s="164"/>
      <c r="HGV324" s="12"/>
      <c r="HGW324" s="183"/>
      <c r="HGX324" s="188"/>
      <c r="HGY324" s="188"/>
      <c r="HGZ324" s="12"/>
      <c r="HHA324" s="164"/>
      <c r="HHB324" s="12"/>
      <c r="HHC324" s="183"/>
      <c r="HHD324" s="188"/>
      <c r="HHE324" s="188"/>
      <c r="HHF324" s="12"/>
      <c r="HHG324" s="164"/>
      <c r="HHH324" s="12"/>
      <c r="HHI324" s="183"/>
      <c r="HHJ324" s="188"/>
      <c r="HHK324" s="188"/>
      <c r="HHL324" s="12"/>
      <c r="HHM324" s="164"/>
      <c r="HHN324" s="12"/>
      <c r="HHO324" s="183"/>
      <c r="HHP324" s="188"/>
      <c r="HHQ324" s="188"/>
      <c r="HHR324" s="12"/>
      <c r="HHS324" s="164"/>
      <c r="HHT324" s="12"/>
      <c r="HHU324" s="183"/>
      <c r="HHV324" s="188"/>
      <c r="HHW324" s="188"/>
      <c r="HHX324" s="12"/>
      <c r="HHY324" s="164"/>
      <c r="HHZ324" s="12"/>
      <c r="HIA324" s="183"/>
      <c r="HIB324" s="188"/>
      <c r="HIC324" s="188"/>
      <c r="HID324" s="12"/>
      <c r="HIE324" s="164"/>
      <c r="HIF324" s="12"/>
      <c r="HIG324" s="183"/>
      <c r="HIH324" s="188"/>
      <c r="HII324" s="188"/>
      <c r="HIJ324" s="12"/>
      <c r="HIK324" s="164"/>
      <c r="HIL324" s="12"/>
      <c r="HIM324" s="183"/>
      <c r="HIN324" s="188"/>
      <c r="HIO324" s="188"/>
      <c r="HIP324" s="12"/>
      <c r="HIQ324" s="164"/>
      <c r="HIR324" s="12"/>
      <c r="HIS324" s="183"/>
      <c r="HIT324" s="188"/>
      <c r="HIU324" s="188"/>
      <c r="HIV324" s="12"/>
      <c r="HIW324" s="164"/>
      <c r="HIX324" s="12"/>
      <c r="HIY324" s="183"/>
      <c r="HIZ324" s="188"/>
      <c r="HJA324" s="188"/>
      <c r="HJB324" s="12"/>
      <c r="HJC324" s="164"/>
      <c r="HJD324" s="12"/>
      <c r="HJE324" s="183"/>
      <c r="HJF324" s="188"/>
      <c r="HJG324" s="188"/>
      <c r="HJH324" s="12"/>
      <c r="HJI324" s="164"/>
      <c r="HJJ324" s="12"/>
      <c r="HJK324" s="183"/>
      <c r="HJL324" s="188"/>
      <c r="HJM324" s="188"/>
      <c r="HJN324" s="12"/>
      <c r="HJO324" s="164"/>
      <c r="HJP324" s="12"/>
      <c r="HJQ324" s="183"/>
      <c r="HJR324" s="188"/>
      <c r="HJS324" s="188"/>
      <c r="HJT324" s="12"/>
      <c r="HJU324" s="164"/>
      <c r="HJV324" s="12"/>
      <c r="HJW324" s="183"/>
      <c r="HJX324" s="188"/>
      <c r="HJY324" s="188"/>
      <c r="HJZ324" s="12"/>
      <c r="HKA324" s="164"/>
      <c r="HKB324" s="12"/>
      <c r="HKC324" s="183"/>
      <c r="HKD324" s="188"/>
      <c r="HKE324" s="188"/>
      <c r="HKF324" s="12"/>
      <c r="HKG324" s="164"/>
      <c r="HKH324" s="12"/>
      <c r="HKI324" s="183"/>
      <c r="HKJ324" s="188"/>
      <c r="HKK324" s="188"/>
      <c r="HKL324" s="12"/>
      <c r="HKM324" s="164"/>
      <c r="HKN324" s="12"/>
      <c r="HKO324" s="183"/>
      <c r="HKP324" s="188"/>
      <c r="HKQ324" s="188"/>
      <c r="HKR324" s="12"/>
      <c r="HKS324" s="164"/>
      <c r="HKT324" s="12"/>
      <c r="HKU324" s="183"/>
      <c r="HKV324" s="188"/>
      <c r="HKW324" s="188"/>
      <c r="HKX324" s="12"/>
      <c r="HKY324" s="164"/>
      <c r="HKZ324" s="12"/>
      <c r="HLA324" s="183"/>
      <c r="HLB324" s="188"/>
      <c r="HLC324" s="188"/>
      <c r="HLD324" s="12"/>
      <c r="HLE324" s="164"/>
      <c r="HLF324" s="12"/>
      <c r="HLG324" s="183"/>
      <c r="HLH324" s="188"/>
      <c r="HLI324" s="188"/>
      <c r="HLJ324" s="12"/>
      <c r="HLK324" s="164"/>
      <c r="HLL324" s="12"/>
      <c r="HLM324" s="183"/>
      <c r="HLN324" s="188"/>
      <c r="HLO324" s="188"/>
      <c r="HLP324" s="12"/>
      <c r="HLQ324" s="164"/>
      <c r="HLR324" s="12"/>
      <c r="HLS324" s="183"/>
      <c r="HLT324" s="188"/>
      <c r="HLU324" s="188"/>
      <c r="HLV324" s="12"/>
      <c r="HLW324" s="164"/>
      <c r="HLX324" s="12"/>
      <c r="HLY324" s="183"/>
      <c r="HLZ324" s="188"/>
      <c r="HMA324" s="188"/>
      <c r="HMB324" s="12"/>
      <c r="HMC324" s="164"/>
      <c r="HMD324" s="12"/>
      <c r="HME324" s="183"/>
      <c r="HMF324" s="188"/>
      <c r="HMG324" s="188"/>
      <c r="HMH324" s="12"/>
      <c r="HMI324" s="164"/>
      <c r="HMJ324" s="12"/>
      <c r="HMK324" s="183"/>
      <c r="HML324" s="188"/>
      <c r="HMM324" s="188"/>
      <c r="HMN324" s="12"/>
      <c r="HMO324" s="164"/>
      <c r="HMP324" s="12"/>
      <c r="HMQ324" s="183"/>
      <c r="HMR324" s="188"/>
      <c r="HMS324" s="188"/>
      <c r="HMT324" s="12"/>
      <c r="HMU324" s="164"/>
      <c r="HMV324" s="12"/>
      <c r="HMW324" s="183"/>
      <c r="HMX324" s="188"/>
      <c r="HMY324" s="188"/>
      <c r="HMZ324" s="12"/>
      <c r="HNA324" s="164"/>
      <c r="HNB324" s="12"/>
      <c r="HNC324" s="183"/>
      <c r="HND324" s="188"/>
      <c r="HNE324" s="188"/>
      <c r="HNF324" s="12"/>
      <c r="HNG324" s="164"/>
      <c r="HNH324" s="12"/>
      <c r="HNI324" s="183"/>
      <c r="HNJ324" s="188"/>
      <c r="HNK324" s="188"/>
      <c r="HNL324" s="12"/>
      <c r="HNM324" s="164"/>
      <c r="HNN324" s="12"/>
      <c r="HNO324" s="183"/>
      <c r="HNP324" s="188"/>
      <c r="HNQ324" s="188"/>
      <c r="HNR324" s="12"/>
      <c r="HNS324" s="164"/>
      <c r="HNT324" s="12"/>
      <c r="HNU324" s="183"/>
      <c r="HNV324" s="188"/>
      <c r="HNW324" s="188"/>
      <c r="HNX324" s="12"/>
      <c r="HNY324" s="164"/>
      <c r="HNZ324" s="12"/>
      <c r="HOA324" s="183"/>
      <c r="HOB324" s="188"/>
      <c r="HOC324" s="188"/>
      <c r="HOD324" s="12"/>
      <c r="HOE324" s="164"/>
      <c r="HOF324" s="12"/>
      <c r="HOG324" s="183"/>
      <c r="HOH324" s="188"/>
      <c r="HOI324" s="188"/>
      <c r="HOJ324" s="12"/>
      <c r="HOK324" s="164"/>
      <c r="HOL324" s="12"/>
      <c r="HOM324" s="183"/>
      <c r="HON324" s="188"/>
      <c r="HOO324" s="188"/>
      <c r="HOP324" s="12"/>
      <c r="HOQ324" s="164"/>
      <c r="HOR324" s="12"/>
      <c r="HOS324" s="183"/>
      <c r="HOT324" s="188"/>
      <c r="HOU324" s="188"/>
      <c r="HOV324" s="12"/>
      <c r="HOW324" s="164"/>
      <c r="HOX324" s="12"/>
      <c r="HOY324" s="183"/>
      <c r="HOZ324" s="188"/>
      <c r="HPA324" s="188"/>
      <c r="HPB324" s="12"/>
      <c r="HPC324" s="164"/>
      <c r="HPD324" s="12"/>
      <c r="HPE324" s="183"/>
      <c r="HPF324" s="188"/>
      <c r="HPG324" s="188"/>
      <c r="HPH324" s="12"/>
      <c r="HPI324" s="164"/>
      <c r="HPJ324" s="12"/>
      <c r="HPK324" s="183"/>
      <c r="HPL324" s="188"/>
      <c r="HPM324" s="188"/>
      <c r="HPN324" s="12"/>
      <c r="HPO324" s="164"/>
      <c r="HPP324" s="12"/>
      <c r="HPQ324" s="183"/>
      <c r="HPR324" s="188"/>
      <c r="HPS324" s="188"/>
      <c r="HPT324" s="12"/>
      <c r="HPU324" s="164"/>
      <c r="HPV324" s="12"/>
      <c r="HPW324" s="183"/>
      <c r="HPX324" s="188"/>
      <c r="HPY324" s="188"/>
      <c r="HPZ324" s="12"/>
      <c r="HQA324" s="164"/>
      <c r="HQB324" s="12"/>
      <c r="HQC324" s="183"/>
      <c r="HQD324" s="188"/>
      <c r="HQE324" s="188"/>
      <c r="HQF324" s="12"/>
      <c r="HQG324" s="164"/>
      <c r="HQH324" s="12"/>
      <c r="HQI324" s="183"/>
      <c r="HQJ324" s="188"/>
      <c r="HQK324" s="188"/>
      <c r="HQL324" s="12"/>
      <c r="HQM324" s="164"/>
      <c r="HQN324" s="12"/>
      <c r="HQO324" s="183"/>
      <c r="HQP324" s="188"/>
      <c r="HQQ324" s="188"/>
      <c r="HQR324" s="12"/>
      <c r="HQS324" s="164"/>
      <c r="HQT324" s="12"/>
      <c r="HQU324" s="183"/>
      <c r="HQV324" s="188"/>
      <c r="HQW324" s="188"/>
      <c r="HQX324" s="12"/>
      <c r="HQY324" s="164"/>
      <c r="HQZ324" s="12"/>
      <c r="HRA324" s="183"/>
      <c r="HRB324" s="188"/>
      <c r="HRC324" s="188"/>
      <c r="HRD324" s="12"/>
      <c r="HRE324" s="164"/>
      <c r="HRF324" s="12"/>
      <c r="HRG324" s="183"/>
      <c r="HRH324" s="188"/>
      <c r="HRI324" s="188"/>
      <c r="HRJ324" s="12"/>
      <c r="HRK324" s="164"/>
      <c r="HRL324" s="12"/>
      <c r="HRM324" s="183"/>
      <c r="HRN324" s="188"/>
      <c r="HRO324" s="188"/>
      <c r="HRP324" s="12"/>
      <c r="HRQ324" s="164"/>
      <c r="HRR324" s="12"/>
      <c r="HRS324" s="183"/>
      <c r="HRT324" s="188"/>
      <c r="HRU324" s="188"/>
      <c r="HRV324" s="12"/>
      <c r="HRW324" s="164"/>
      <c r="HRX324" s="12"/>
      <c r="HRY324" s="183"/>
      <c r="HRZ324" s="188"/>
      <c r="HSA324" s="188"/>
      <c r="HSB324" s="12"/>
      <c r="HSC324" s="164"/>
      <c r="HSD324" s="12"/>
      <c r="HSE324" s="183"/>
      <c r="HSF324" s="188"/>
      <c r="HSG324" s="188"/>
      <c r="HSH324" s="12"/>
      <c r="HSI324" s="164"/>
      <c r="HSJ324" s="12"/>
      <c r="HSK324" s="183"/>
      <c r="HSL324" s="188"/>
      <c r="HSM324" s="188"/>
      <c r="HSN324" s="12"/>
      <c r="HSO324" s="164"/>
      <c r="HSP324" s="12"/>
      <c r="HSQ324" s="183"/>
      <c r="HSR324" s="188"/>
      <c r="HSS324" s="188"/>
      <c r="HST324" s="12"/>
      <c r="HSU324" s="164"/>
      <c r="HSV324" s="12"/>
      <c r="HSW324" s="183"/>
      <c r="HSX324" s="188"/>
      <c r="HSY324" s="188"/>
      <c r="HSZ324" s="12"/>
      <c r="HTA324" s="164"/>
      <c r="HTB324" s="12"/>
      <c r="HTC324" s="183"/>
      <c r="HTD324" s="188"/>
      <c r="HTE324" s="188"/>
      <c r="HTF324" s="12"/>
      <c r="HTG324" s="164"/>
      <c r="HTH324" s="12"/>
      <c r="HTI324" s="183"/>
      <c r="HTJ324" s="188"/>
      <c r="HTK324" s="188"/>
      <c r="HTL324" s="12"/>
      <c r="HTM324" s="164"/>
      <c r="HTN324" s="12"/>
      <c r="HTO324" s="183"/>
      <c r="HTP324" s="188"/>
      <c r="HTQ324" s="188"/>
      <c r="HTR324" s="12"/>
      <c r="HTS324" s="164"/>
      <c r="HTT324" s="12"/>
      <c r="HTU324" s="183"/>
      <c r="HTV324" s="188"/>
      <c r="HTW324" s="188"/>
      <c r="HTX324" s="12"/>
      <c r="HTY324" s="164"/>
      <c r="HTZ324" s="12"/>
      <c r="HUA324" s="183"/>
      <c r="HUB324" s="188"/>
      <c r="HUC324" s="188"/>
      <c r="HUD324" s="12"/>
      <c r="HUE324" s="164"/>
      <c r="HUF324" s="12"/>
      <c r="HUG324" s="183"/>
      <c r="HUH324" s="188"/>
      <c r="HUI324" s="188"/>
      <c r="HUJ324" s="12"/>
      <c r="HUK324" s="164"/>
      <c r="HUL324" s="12"/>
      <c r="HUM324" s="183"/>
      <c r="HUN324" s="188"/>
      <c r="HUO324" s="188"/>
      <c r="HUP324" s="12"/>
      <c r="HUQ324" s="164"/>
      <c r="HUR324" s="12"/>
      <c r="HUS324" s="183"/>
      <c r="HUT324" s="188"/>
      <c r="HUU324" s="188"/>
      <c r="HUV324" s="12"/>
      <c r="HUW324" s="164"/>
      <c r="HUX324" s="12"/>
      <c r="HUY324" s="183"/>
      <c r="HUZ324" s="188"/>
      <c r="HVA324" s="188"/>
      <c r="HVB324" s="12"/>
      <c r="HVC324" s="164"/>
      <c r="HVD324" s="12"/>
      <c r="HVE324" s="183"/>
      <c r="HVF324" s="188"/>
      <c r="HVG324" s="188"/>
      <c r="HVH324" s="12"/>
      <c r="HVI324" s="164"/>
      <c r="HVJ324" s="12"/>
      <c r="HVK324" s="183"/>
      <c r="HVL324" s="188"/>
      <c r="HVM324" s="188"/>
      <c r="HVN324" s="12"/>
      <c r="HVO324" s="164"/>
      <c r="HVP324" s="12"/>
      <c r="HVQ324" s="183"/>
      <c r="HVR324" s="188"/>
      <c r="HVS324" s="188"/>
      <c r="HVT324" s="12"/>
      <c r="HVU324" s="164"/>
      <c r="HVV324" s="12"/>
      <c r="HVW324" s="183"/>
      <c r="HVX324" s="188"/>
      <c r="HVY324" s="188"/>
      <c r="HVZ324" s="12"/>
      <c r="HWA324" s="164"/>
      <c r="HWB324" s="12"/>
      <c r="HWC324" s="183"/>
      <c r="HWD324" s="188"/>
      <c r="HWE324" s="188"/>
      <c r="HWF324" s="12"/>
      <c r="HWG324" s="164"/>
      <c r="HWH324" s="12"/>
      <c r="HWI324" s="183"/>
      <c r="HWJ324" s="188"/>
      <c r="HWK324" s="188"/>
      <c r="HWL324" s="12"/>
      <c r="HWM324" s="164"/>
      <c r="HWN324" s="12"/>
      <c r="HWO324" s="183"/>
      <c r="HWP324" s="188"/>
      <c r="HWQ324" s="188"/>
      <c r="HWR324" s="12"/>
      <c r="HWS324" s="164"/>
      <c r="HWT324" s="12"/>
      <c r="HWU324" s="183"/>
      <c r="HWV324" s="188"/>
      <c r="HWW324" s="188"/>
      <c r="HWX324" s="12"/>
      <c r="HWY324" s="164"/>
      <c r="HWZ324" s="12"/>
      <c r="HXA324" s="183"/>
      <c r="HXB324" s="188"/>
      <c r="HXC324" s="188"/>
      <c r="HXD324" s="12"/>
      <c r="HXE324" s="164"/>
      <c r="HXF324" s="12"/>
      <c r="HXG324" s="183"/>
      <c r="HXH324" s="188"/>
      <c r="HXI324" s="188"/>
      <c r="HXJ324" s="12"/>
      <c r="HXK324" s="164"/>
      <c r="HXL324" s="12"/>
      <c r="HXM324" s="183"/>
      <c r="HXN324" s="188"/>
      <c r="HXO324" s="188"/>
      <c r="HXP324" s="12"/>
      <c r="HXQ324" s="164"/>
      <c r="HXR324" s="12"/>
      <c r="HXS324" s="183"/>
      <c r="HXT324" s="188"/>
      <c r="HXU324" s="188"/>
      <c r="HXV324" s="12"/>
      <c r="HXW324" s="164"/>
      <c r="HXX324" s="12"/>
      <c r="HXY324" s="183"/>
      <c r="HXZ324" s="188"/>
      <c r="HYA324" s="188"/>
      <c r="HYB324" s="12"/>
      <c r="HYC324" s="164"/>
      <c r="HYD324" s="12"/>
      <c r="HYE324" s="183"/>
      <c r="HYF324" s="188"/>
      <c r="HYG324" s="188"/>
      <c r="HYH324" s="12"/>
      <c r="HYI324" s="164"/>
      <c r="HYJ324" s="12"/>
      <c r="HYK324" s="183"/>
      <c r="HYL324" s="188"/>
      <c r="HYM324" s="188"/>
      <c r="HYN324" s="12"/>
      <c r="HYO324" s="164"/>
      <c r="HYP324" s="12"/>
      <c r="HYQ324" s="183"/>
      <c r="HYR324" s="188"/>
      <c r="HYS324" s="188"/>
      <c r="HYT324" s="12"/>
      <c r="HYU324" s="164"/>
      <c r="HYV324" s="12"/>
      <c r="HYW324" s="183"/>
      <c r="HYX324" s="188"/>
      <c r="HYY324" s="188"/>
      <c r="HYZ324" s="12"/>
      <c r="HZA324" s="164"/>
      <c r="HZB324" s="12"/>
      <c r="HZC324" s="183"/>
      <c r="HZD324" s="188"/>
      <c r="HZE324" s="188"/>
      <c r="HZF324" s="12"/>
      <c r="HZG324" s="164"/>
      <c r="HZH324" s="12"/>
      <c r="HZI324" s="183"/>
      <c r="HZJ324" s="188"/>
      <c r="HZK324" s="188"/>
      <c r="HZL324" s="12"/>
      <c r="HZM324" s="164"/>
      <c r="HZN324" s="12"/>
      <c r="HZO324" s="183"/>
      <c r="HZP324" s="188"/>
      <c r="HZQ324" s="188"/>
      <c r="HZR324" s="12"/>
      <c r="HZS324" s="164"/>
      <c r="HZT324" s="12"/>
      <c r="HZU324" s="183"/>
      <c r="HZV324" s="188"/>
      <c r="HZW324" s="188"/>
      <c r="HZX324" s="12"/>
      <c r="HZY324" s="164"/>
      <c r="HZZ324" s="12"/>
      <c r="IAA324" s="183"/>
      <c r="IAB324" s="188"/>
      <c r="IAC324" s="188"/>
      <c r="IAD324" s="12"/>
      <c r="IAE324" s="164"/>
      <c r="IAF324" s="12"/>
      <c r="IAG324" s="183"/>
      <c r="IAH324" s="188"/>
      <c r="IAI324" s="188"/>
      <c r="IAJ324" s="12"/>
      <c r="IAK324" s="164"/>
      <c r="IAL324" s="12"/>
      <c r="IAM324" s="183"/>
      <c r="IAN324" s="188"/>
      <c r="IAO324" s="188"/>
      <c r="IAP324" s="12"/>
      <c r="IAQ324" s="164"/>
      <c r="IAR324" s="12"/>
      <c r="IAS324" s="183"/>
      <c r="IAT324" s="188"/>
      <c r="IAU324" s="188"/>
      <c r="IAV324" s="12"/>
      <c r="IAW324" s="164"/>
      <c r="IAX324" s="12"/>
      <c r="IAY324" s="183"/>
      <c r="IAZ324" s="188"/>
      <c r="IBA324" s="188"/>
      <c r="IBB324" s="12"/>
      <c r="IBC324" s="164"/>
      <c r="IBD324" s="12"/>
      <c r="IBE324" s="183"/>
      <c r="IBF324" s="188"/>
      <c r="IBG324" s="188"/>
      <c r="IBH324" s="12"/>
      <c r="IBI324" s="164"/>
      <c r="IBJ324" s="12"/>
      <c r="IBK324" s="183"/>
      <c r="IBL324" s="188"/>
      <c r="IBM324" s="188"/>
      <c r="IBN324" s="12"/>
      <c r="IBO324" s="164"/>
      <c r="IBP324" s="12"/>
      <c r="IBQ324" s="183"/>
      <c r="IBR324" s="188"/>
      <c r="IBS324" s="188"/>
      <c r="IBT324" s="12"/>
      <c r="IBU324" s="164"/>
      <c r="IBV324" s="12"/>
      <c r="IBW324" s="183"/>
      <c r="IBX324" s="188"/>
      <c r="IBY324" s="188"/>
      <c r="IBZ324" s="12"/>
      <c r="ICA324" s="164"/>
      <c r="ICB324" s="12"/>
      <c r="ICC324" s="183"/>
      <c r="ICD324" s="188"/>
      <c r="ICE324" s="188"/>
      <c r="ICF324" s="12"/>
      <c r="ICG324" s="164"/>
      <c r="ICH324" s="12"/>
      <c r="ICI324" s="183"/>
      <c r="ICJ324" s="188"/>
      <c r="ICK324" s="188"/>
      <c r="ICL324" s="12"/>
      <c r="ICM324" s="164"/>
      <c r="ICN324" s="12"/>
      <c r="ICO324" s="183"/>
      <c r="ICP324" s="188"/>
      <c r="ICQ324" s="188"/>
      <c r="ICR324" s="12"/>
      <c r="ICS324" s="164"/>
      <c r="ICT324" s="12"/>
      <c r="ICU324" s="183"/>
      <c r="ICV324" s="188"/>
      <c r="ICW324" s="188"/>
      <c r="ICX324" s="12"/>
      <c r="ICY324" s="164"/>
      <c r="ICZ324" s="12"/>
      <c r="IDA324" s="183"/>
      <c r="IDB324" s="188"/>
      <c r="IDC324" s="188"/>
      <c r="IDD324" s="12"/>
      <c r="IDE324" s="164"/>
      <c r="IDF324" s="12"/>
      <c r="IDG324" s="183"/>
      <c r="IDH324" s="188"/>
      <c r="IDI324" s="188"/>
      <c r="IDJ324" s="12"/>
      <c r="IDK324" s="164"/>
      <c r="IDL324" s="12"/>
      <c r="IDM324" s="183"/>
      <c r="IDN324" s="188"/>
      <c r="IDO324" s="188"/>
      <c r="IDP324" s="12"/>
      <c r="IDQ324" s="164"/>
      <c r="IDR324" s="12"/>
      <c r="IDS324" s="183"/>
      <c r="IDT324" s="188"/>
      <c r="IDU324" s="188"/>
      <c r="IDV324" s="12"/>
      <c r="IDW324" s="164"/>
      <c r="IDX324" s="12"/>
      <c r="IDY324" s="183"/>
      <c r="IDZ324" s="188"/>
      <c r="IEA324" s="188"/>
      <c r="IEB324" s="12"/>
      <c r="IEC324" s="164"/>
      <c r="IED324" s="12"/>
      <c r="IEE324" s="183"/>
      <c r="IEF324" s="188"/>
      <c r="IEG324" s="188"/>
      <c r="IEH324" s="12"/>
      <c r="IEI324" s="164"/>
      <c r="IEJ324" s="12"/>
      <c r="IEK324" s="183"/>
      <c r="IEL324" s="188"/>
      <c r="IEM324" s="188"/>
      <c r="IEN324" s="12"/>
      <c r="IEO324" s="164"/>
      <c r="IEP324" s="12"/>
      <c r="IEQ324" s="183"/>
      <c r="IER324" s="188"/>
      <c r="IES324" s="188"/>
      <c r="IET324" s="12"/>
      <c r="IEU324" s="164"/>
      <c r="IEV324" s="12"/>
      <c r="IEW324" s="183"/>
      <c r="IEX324" s="188"/>
      <c r="IEY324" s="188"/>
      <c r="IEZ324" s="12"/>
      <c r="IFA324" s="164"/>
      <c r="IFB324" s="12"/>
      <c r="IFC324" s="183"/>
      <c r="IFD324" s="188"/>
      <c r="IFE324" s="188"/>
      <c r="IFF324" s="12"/>
      <c r="IFG324" s="164"/>
      <c r="IFH324" s="12"/>
      <c r="IFI324" s="183"/>
      <c r="IFJ324" s="188"/>
      <c r="IFK324" s="188"/>
      <c r="IFL324" s="12"/>
      <c r="IFM324" s="164"/>
      <c r="IFN324" s="12"/>
      <c r="IFO324" s="183"/>
      <c r="IFP324" s="188"/>
      <c r="IFQ324" s="188"/>
      <c r="IFR324" s="12"/>
      <c r="IFS324" s="164"/>
      <c r="IFT324" s="12"/>
      <c r="IFU324" s="183"/>
      <c r="IFV324" s="188"/>
      <c r="IFW324" s="188"/>
      <c r="IFX324" s="12"/>
      <c r="IFY324" s="164"/>
      <c r="IFZ324" s="12"/>
      <c r="IGA324" s="183"/>
      <c r="IGB324" s="188"/>
      <c r="IGC324" s="188"/>
      <c r="IGD324" s="12"/>
      <c r="IGE324" s="164"/>
      <c r="IGF324" s="12"/>
      <c r="IGG324" s="183"/>
      <c r="IGH324" s="188"/>
      <c r="IGI324" s="188"/>
      <c r="IGJ324" s="12"/>
      <c r="IGK324" s="164"/>
      <c r="IGL324" s="12"/>
      <c r="IGM324" s="183"/>
      <c r="IGN324" s="188"/>
      <c r="IGO324" s="188"/>
      <c r="IGP324" s="12"/>
      <c r="IGQ324" s="164"/>
      <c r="IGR324" s="12"/>
      <c r="IGS324" s="183"/>
      <c r="IGT324" s="188"/>
      <c r="IGU324" s="188"/>
      <c r="IGV324" s="12"/>
      <c r="IGW324" s="164"/>
      <c r="IGX324" s="12"/>
      <c r="IGY324" s="183"/>
      <c r="IGZ324" s="188"/>
      <c r="IHA324" s="188"/>
      <c r="IHB324" s="12"/>
      <c r="IHC324" s="164"/>
      <c r="IHD324" s="12"/>
      <c r="IHE324" s="183"/>
      <c r="IHF324" s="188"/>
      <c r="IHG324" s="188"/>
      <c r="IHH324" s="12"/>
      <c r="IHI324" s="164"/>
      <c r="IHJ324" s="12"/>
      <c r="IHK324" s="183"/>
      <c r="IHL324" s="188"/>
      <c r="IHM324" s="188"/>
      <c r="IHN324" s="12"/>
      <c r="IHO324" s="164"/>
      <c r="IHP324" s="12"/>
      <c r="IHQ324" s="183"/>
      <c r="IHR324" s="188"/>
      <c r="IHS324" s="188"/>
      <c r="IHT324" s="12"/>
      <c r="IHU324" s="164"/>
      <c r="IHV324" s="12"/>
      <c r="IHW324" s="183"/>
      <c r="IHX324" s="188"/>
      <c r="IHY324" s="188"/>
      <c r="IHZ324" s="12"/>
      <c r="IIA324" s="164"/>
      <c r="IIB324" s="12"/>
      <c r="IIC324" s="183"/>
      <c r="IID324" s="188"/>
      <c r="IIE324" s="188"/>
      <c r="IIF324" s="12"/>
      <c r="IIG324" s="164"/>
      <c r="IIH324" s="12"/>
      <c r="III324" s="183"/>
      <c r="IIJ324" s="188"/>
      <c r="IIK324" s="188"/>
      <c r="IIL324" s="12"/>
      <c r="IIM324" s="164"/>
      <c r="IIN324" s="12"/>
      <c r="IIO324" s="183"/>
      <c r="IIP324" s="188"/>
      <c r="IIQ324" s="188"/>
      <c r="IIR324" s="12"/>
      <c r="IIS324" s="164"/>
      <c r="IIT324" s="12"/>
      <c r="IIU324" s="183"/>
      <c r="IIV324" s="188"/>
      <c r="IIW324" s="188"/>
      <c r="IIX324" s="12"/>
      <c r="IIY324" s="164"/>
      <c r="IIZ324" s="12"/>
      <c r="IJA324" s="183"/>
      <c r="IJB324" s="188"/>
      <c r="IJC324" s="188"/>
      <c r="IJD324" s="12"/>
      <c r="IJE324" s="164"/>
      <c r="IJF324" s="12"/>
      <c r="IJG324" s="183"/>
      <c r="IJH324" s="188"/>
      <c r="IJI324" s="188"/>
      <c r="IJJ324" s="12"/>
      <c r="IJK324" s="164"/>
      <c r="IJL324" s="12"/>
      <c r="IJM324" s="183"/>
      <c r="IJN324" s="188"/>
      <c r="IJO324" s="188"/>
      <c r="IJP324" s="12"/>
      <c r="IJQ324" s="164"/>
      <c r="IJR324" s="12"/>
      <c r="IJS324" s="183"/>
      <c r="IJT324" s="188"/>
      <c r="IJU324" s="188"/>
      <c r="IJV324" s="12"/>
      <c r="IJW324" s="164"/>
      <c r="IJX324" s="12"/>
      <c r="IJY324" s="183"/>
      <c r="IJZ324" s="188"/>
      <c r="IKA324" s="188"/>
      <c r="IKB324" s="12"/>
      <c r="IKC324" s="164"/>
      <c r="IKD324" s="12"/>
      <c r="IKE324" s="183"/>
      <c r="IKF324" s="188"/>
      <c r="IKG324" s="188"/>
      <c r="IKH324" s="12"/>
      <c r="IKI324" s="164"/>
      <c r="IKJ324" s="12"/>
      <c r="IKK324" s="183"/>
      <c r="IKL324" s="188"/>
      <c r="IKM324" s="188"/>
      <c r="IKN324" s="12"/>
      <c r="IKO324" s="164"/>
      <c r="IKP324" s="12"/>
      <c r="IKQ324" s="183"/>
      <c r="IKR324" s="188"/>
      <c r="IKS324" s="188"/>
      <c r="IKT324" s="12"/>
      <c r="IKU324" s="164"/>
      <c r="IKV324" s="12"/>
      <c r="IKW324" s="183"/>
      <c r="IKX324" s="188"/>
      <c r="IKY324" s="188"/>
      <c r="IKZ324" s="12"/>
      <c r="ILA324" s="164"/>
      <c r="ILB324" s="12"/>
      <c r="ILC324" s="183"/>
      <c r="ILD324" s="188"/>
      <c r="ILE324" s="188"/>
      <c r="ILF324" s="12"/>
      <c r="ILG324" s="164"/>
      <c r="ILH324" s="12"/>
      <c r="ILI324" s="183"/>
      <c r="ILJ324" s="188"/>
      <c r="ILK324" s="188"/>
      <c r="ILL324" s="12"/>
      <c r="ILM324" s="164"/>
      <c r="ILN324" s="12"/>
      <c r="ILO324" s="183"/>
      <c r="ILP324" s="188"/>
      <c r="ILQ324" s="188"/>
      <c r="ILR324" s="12"/>
      <c r="ILS324" s="164"/>
      <c r="ILT324" s="12"/>
      <c r="ILU324" s="183"/>
      <c r="ILV324" s="188"/>
      <c r="ILW324" s="188"/>
      <c r="ILX324" s="12"/>
      <c r="ILY324" s="164"/>
      <c r="ILZ324" s="12"/>
      <c r="IMA324" s="183"/>
      <c r="IMB324" s="188"/>
      <c r="IMC324" s="188"/>
      <c r="IMD324" s="12"/>
      <c r="IME324" s="164"/>
      <c r="IMF324" s="12"/>
      <c r="IMG324" s="183"/>
      <c r="IMH324" s="188"/>
      <c r="IMI324" s="188"/>
      <c r="IMJ324" s="12"/>
      <c r="IMK324" s="164"/>
      <c r="IML324" s="12"/>
      <c r="IMM324" s="183"/>
      <c r="IMN324" s="188"/>
      <c r="IMO324" s="188"/>
      <c r="IMP324" s="12"/>
      <c r="IMQ324" s="164"/>
      <c r="IMR324" s="12"/>
      <c r="IMS324" s="183"/>
      <c r="IMT324" s="188"/>
      <c r="IMU324" s="188"/>
      <c r="IMV324" s="12"/>
      <c r="IMW324" s="164"/>
      <c r="IMX324" s="12"/>
      <c r="IMY324" s="183"/>
      <c r="IMZ324" s="188"/>
      <c r="INA324" s="188"/>
      <c r="INB324" s="12"/>
      <c r="INC324" s="164"/>
      <c r="IND324" s="12"/>
      <c r="INE324" s="183"/>
      <c r="INF324" s="188"/>
      <c r="ING324" s="188"/>
      <c r="INH324" s="12"/>
      <c r="INI324" s="164"/>
      <c r="INJ324" s="12"/>
      <c r="INK324" s="183"/>
      <c r="INL324" s="188"/>
      <c r="INM324" s="188"/>
      <c r="INN324" s="12"/>
      <c r="INO324" s="164"/>
      <c r="INP324" s="12"/>
      <c r="INQ324" s="183"/>
      <c r="INR324" s="188"/>
      <c r="INS324" s="188"/>
      <c r="INT324" s="12"/>
      <c r="INU324" s="164"/>
      <c r="INV324" s="12"/>
      <c r="INW324" s="183"/>
      <c r="INX324" s="188"/>
      <c r="INY324" s="188"/>
      <c r="INZ324" s="12"/>
      <c r="IOA324" s="164"/>
      <c r="IOB324" s="12"/>
      <c r="IOC324" s="183"/>
      <c r="IOD324" s="188"/>
      <c r="IOE324" s="188"/>
      <c r="IOF324" s="12"/>
      <c r="IOG324" s="164"/>
      <c r="IOH324" s="12"/>
      <c r="IOI324" s="183"/>
      <c r="IOJ324" s="188"/>
      <c r="IOK324" s="188"/>
      <c r="IOL324" s="12"/>
      <c r="IOM324" s="164"/>
      <c r="ION324" s="12"/>
      <c r="IOO324" s="183"/>
      <c r="IOP324" s="188"/>
      <c r="IOQ324" s="188"/>
      <c r="IOR324" s="12"/>
      <c r="IOS324" s="164"/>
      <c r="IOT324" s="12"/>
      <c r="IOU324" s="183"/>
      <c r="IOV324" s="188"/>
      <c r="IOW324" s="188"/>
      <c r="IOX324" s="12"/>
      <c r="IOY324" s="164"/>
      <c r="IOZ324" s="12"/>
      <c r="IPA324" s="183"/>
      <c r="IPB324" s="188"/>
      <c r="IPC324" s="188"/>
      <c r="IPD324" s="12"/>
      <c r="IPE324" s="164"/>
      <c r="IPF324" s="12"/>
      <c r="IPG324" s="183"/>
      <c r="IPH324" s="188"/>
      <c r="IPI324" s="188"/>
      <c r="IPJ324" s="12"/>
      <c r="IPK324" s="164"/>
      <c r="IPL324" s="12"/>
      <c r="IPM324" s="183"/>
      <c r="IPN324" s="188"/>
      <c r="IPO324" s="188"/>
      <c r="IPP324" s="12"/>
      <c r="IPQ324" s="164"/>
      <c r="IPR324" s="12"/>
      <c r="IPS324" s="183"/>
      <c r="IPT324" s="188"/>
      <c r="IPU324" s="188"/>
      <c r="IPV324" s="12"/>
      <c r="IPW324" s="164"/>
      <c r="IPX324" s="12"/>
      <c r="IPY324" s="183"/>
      <c r="IPZ324" s="188"/>
      <c r="IQA324" s="188"/>
      <c r="IQB324" s="12"/>
      <c r="IQC324" s="164"/>
      <c r="IQD324" s="12"/>
      <c r="IQE324" s="183"/>
      <c r="IQF324" s="188"/>
      <c r="IQG324" s="188"/>
      <c r="IQH324" s="12"/>
      <c r="IQI324" s="164"/>
      <c r="IQJ324" s="12"/>
      <c r="IQK324" s="183"/>
      <c r="IQL324" s="188"/>
      <c r="IQM324" s="188"/>
      <c r="IQN324" s="12"/>
      <c r="IQO324" s="164"/>
      <c r="IQP324" s="12"/>
      <c r="IQQ324" s="183"/>
      <c r="IQR324" s="188"/>
      <c r="IQS324" s="188"/>
      <c r="IQT324" s="12"/>
      <c r="IQU324" s="164"/>
      <c r="IQV324" s="12"/>
      <c r="IQW324" s="183"/>
      <c r="IQX324" s="188"/>
      <c r="IQY324" s="188"/>
      <c r="IQZ324" s="12"/>
      <c r="IRA324" s="164"/>
      <c r="IRB324" s="12"/>
      <c r="IRC324" s="183"/>
      <c r="IRD324" s="188"/>
      <c r="IRE324" s="188"/>
      <c r="IRF324" s="12"/>
      <c r="IRG324" s="164"/>
      <c r="IRH324" s="12"/>
      <c r="IRI324" s="183"/>
      <c r="IRJ324" s="188"/>
      <c r="IRK324" s="188"/>
      <c r="IRL324" s="12"/>
      <c r="IRM324" s="164"/>
      <c r="IRN324" s="12"/>
      <c r="IRO324" s="183"/>
      <c r="IRP324" s="188"/>
      <c r="IRQ324" s="188"/>
      <c r="IRR324" s="12"/>
      <c r="IRS324" s="164"/>
      <c r="IRT324" s="12"/>
      <c r="IRU324" s="183"/>
      <c r="IRV324" s="188"/>
      <c r="IRW324" s="188"/>
      <c r="IRX324" s="12"/>
      <c r="IRY324" s="164"/>
      <c r="IRZ324" s="12"/>
      <c r="ISA324" s="183"/>
      <c r="ISB324" s="188"/>
      <c r="ISC324" s="188"/>
      <c r="ISD324" s="12"/>
      <c r="ISE324" s="164"/>
      <c r="ISF324" s="12"/>
      <c r="ISG324" s="183"/>
      <c r="ISH324" s="188"/>
      <c r="ISI324" s="188"/>
      <c r="ISJ324" s="12"/>
      <c r="ISK324" s="164"/>
      <c r="ISL324" s="12"/>
      <c r="ISM324" s="183"/>
      <c r="ISN324" s="188"/>
      <c r="ISO324" s="188"/>
      <c r="ISP324" s="12"/>
      <c r="ISQ324" s="164"/>
      <c r="ISR324" s="12"/>
      <c r="ISS324" s="183"/>
      <c r="IST324" s="188"/>
      <c r="ISU324" s="188"/>
      <c r="ISV324" s="12"/>
      <c r="ISW324" s="164"/>
      <c r="ISX324" s="12"/>
      <c r="ISY324" s="183"/>
      <c r="ISZ324" s="188"/>
      <c r="ITA324" s="188"/>
      <c r="ITB324" s="12"/>
      <c r="ITC324" s="164"/>
      <c r="ITD324" s="12"/>
      <c r="ITE324" s="183"/>
      <c r="ITF324" s="188"/>
      <c r="ITG324" s="188"/>
      <c r="ITH324" s="12"/>
      <c r="ITI324" s="164"/>
      <c r="ITJ324" s="12"/>
      <c r="ITK324" s="183"/>
      <c r="ITL324" s="188"/>
      <c r="ITM324" s="188"/>
      <c r="ITN324" s="12"/>
      <c r="ITO324" s="164"/>
      <c r="ITP324" s="12"/>
      <c r="ITQ324" s="183"/>
      <c r="ITR324" s="188"/>
      <c r="ITS324" s="188"/>
      <c r="ITT324" s="12"/>
      <c r="ITU324" s="164"/>
      <c r="ITV324" s="12"/>
      <c r="ITW324" s="183"/>
      <c r="ITX324" s="188"/>
      <c r="ITY324" s="188"/>
      <c r="ITZ324" s="12"/>
      <c r="IUA324" s="164"/>
      <c r="IUB324" s="12"/>
      <c r="IUC324" s="183"/>
      <c r="IUD324" s="188"/>
      <c r="IUE324" s="188"/>
      <c r="IUF324" s="12"/>
      <c r="IUG324" s="164"/>
      <c r="IUH324" s="12"/>
      <c r="IUI324" s="183"/>
      <c r="IUJ324" s="188"/>
      <c r="IUK324" s="188"/>
      <c r="IUL324" s="12"/>
      <c r="IUM324" s="164"/>
      <c r="IUN324" s="12"/>
      <c r="IUO324" s="183"/>
      <c r="IUP324" s="188"/>
      <c r="IUQ324" s="188"/>
      <c r="IUR324" s="12"/>
      <c r="IUS324" s="164"/>
      <c r="IUT324" s="12"/>
      <c r="IUU324" s="183"/>
      <c r="IUV324" s="188"/>
      <c r="IUW324" s="188"/>
      <c r="IUX324" s="12"/>
      <c r="IUY324" s="164"/>
      <c r="IUZ324" s="12"/>
      <c r="IVA324" s="183"/>
      <c r="IVB324" s="188"/>
      <c r="IVC324" s="188"/>
      <c r="IVD324" s="12"/>
      <c r="IVE324" s="164"/>
      <c r="IVF324" s="12"/>
      <c r="IVG324" s="183"/>
      <c r="IVH324" s="188"/>
      <c r="IVI324" s="188"/>
      <c r="IVJ324" s="12"/>
      <c r="IVK324" s="164"/>
      <c r="IVL324" s="12"/>
      <c r="IVM324" s="183"/>
      <c r="IVN324" s="188"/>
      <c r="IVO324" s="188"/>
      <c r="IVP324" s="12"/>
      <c r="IVQ324" s="164"/>
      <c r="IVR324" s="12"/>
      <c r="IVS324" s="183"/>
      <c r="IVT324" s="188"/>
      <c r="IVU324" s="188"/>
      <c r="IVV324" s="12"/>
      <c r="IVW324" s="164"/>
      <c r="IVX324" s="12"/>
      <c r="IVY324" s="183"/>
      <c r="IVZ324" s="188"/>
      <c r="IWA324" s="188"/>
      <c r="IWB324" s="12"/>
      <c r="IWC324" s="164"/>
      <c r="IWD324" s="12"/>
      <c r="IWE324" s="183"/>
      <c r="IWF324" s="188"/>
      <c r="IWG324" s="188"/>
      <c r="IWH324" s="12"/>
      <c r="IWI324" s="164"/>
      <c r="IWJ324" s="12"/>
      <c r="IWK324" s="183"/>
      <c r="IWL324" s="188"/>
      <c r="IWM324" s="188"/>
      <c r="IWN324" s="12"/>
      <c r="IWO324" s="164"/>
      <c r="IWP324" s="12"/>
      <c r="IWQ324" s="183"/>
      <c r="IWR324" s="188"/>
      <c r="IWS324" s="188"/>
      <c r="IWT324" s="12"/>
      <c r="IWU324" s="164"/>
      <c r="IWV324" s="12"/>
      <c r="IWW324" s="183"/>
      <c r="IWX324" s="188"/>
      <c r="IWY324" s="188"/>
      <c r="IWZ324" s="12"/>
      <c r="IXA324" s="164"/>
      <c r="IXB324" s="12"/>
      <c r="IXC324" s="183"/>
      <c r="IXD324" s="188"/>
      <c r="IXE324" s="188"/>
      <c r="IXF324" s="12"/>
      <c r="IXG324" s="164"/>
      <c r="IXH324" s="12"/>
      <c r="IXI324" s="183"/>
      <c r="IXJ324" s="188"/>
      <c r="IXK324" s="188"/>
      <c r="IXL324" s="12"/>
      <c r="IXM324" s="164"/>
      <c r="IXN324" s="12"/>
      <c r="IXO324" s="183"/>
      <c r="IXP324" s="188"/>
      <c r="IXQ324" s="188"/>
      <c r="IXR324" s="12"/>
      <c r="IXS324" s="164"/>
      <c r="IXT324" s="12"/>
      <c r="IXU324" s="183"/>
      <c r="IXV324" s="188"/>
      <c r="IXW324" s="188"/>
      <c r="IXX324" s="12"/>
      <c r="IXY324" s="164"/>
      <c r="IXZ324" s="12"/>
      <c r="IYA324" s="183"/>
      <c r="IYB324" s="188"/>
      <c r="IYC324" s="188"/>
      <c r="IYD324" s="12"/>
      <c r="IYE324" s="164"/>
      <c r="IYF324" s="12"/>
      <c r="IYG324" s="183"/>
      <c r="IYH324" s="188"/>
      <c r="IYI324" s="188"/>
      <c r="IYJ324" s="12"/>
      <c r="IYK324" s="164"/>
      <c r="IYL324" s="12"/>
      <c r="IYM324" s="183"/>
      <c r="IYN324" s="188"/>
      <c r="IYO324" s="188"/>
      <c r="IYP324" s="12"/>
      <c r="IYQ324" s="164"/>
      <c r="IYR324" s="12"/>
      <c r="IYS324" s="183"/>
      <c r="IYT324" s="188"/>
      <c r="IYU324" s="188"/>
      <c r="IYV324" s="12"/>
      <c r="IYW324" s="164"/>
      <c r="IYX324" s="12"/>
      <c r="IYY324" s="183"/>
      <c r="IYZ324" s="188"/>
      <c r="IZA324" s="188"/>
      <c r="IZB324" s="12"/>
      <c r="IZC324" s="164"/>
      <c r="IZD324" s="12"/>
      <c r="IZE324" s="183"/>
      <c r="IZF324" s="188"/>
      <c r="IZG324" s="188"/>
      <c r="IZH324" s="12"/>
      <c r="IZI324" s="164"/>
      <c r="IZJ324" s="12"/>
      <c r="IZK324" s="183"/>
      <c r="IZL324" s="188"/>
      <c r="IZM324" s="188"/>
      <c r="IZN324" s="12"/>
      <c r="IZO324" s="164"/>
      <c r="IZP324" s="12"/>
      <c r="IZQ324" s="183"/>
      <c r="IZR324" s="188"/>
      <c r="IZS324" s="188"/>
      <c r="IZT324" s="12"/>
      <c r="IZU324" s="164"/>
      <c r="IZV324" s="12"/>
      <c r="IZW324" s="183"/>
      <c r="IZX324" s="188"/>
      <c r="IZY324" s="188"/>
      <c r="IZZ324" s="12"/>
      <c r="JAA324" s="164"/>
      <c r="JAB324" s="12"/>
      <c r="JAC324" s="183"/>
      <c r="JAD324" s="188"/>
      <c r="JAE324" s="188"/>
      <c r="JAF324" s="12"/>
      <c r="JAG324" s="164"/>
      <c r="JAH324" s="12"/>
      <c r="JAI324" s="183"/>
      <c r="JAJ324" s="188"/>
      <c r="JAK324" s="188"/>
      <c r="JAL324" s="12"/>
      <c r="JAM324" s="164"/>
      <c r="JAN324" s="12"/>
      <c r="JAO324" s="183"/>
      <c r="JAP324" s="188"/>
      <c r="JAQ324" s="188"/>
      <c r="JAR324" s="12"/>
      <c r="JAS324" s="164"/>
      <c r="JAT324" s="12"/>
      <c r="JAU324" s="183"/>
      <c r="JAV324" s="188"/>
      <c r="JAW324" s="188"/>
      <c r="JAX324" s="12"/>
      <c r="JAY324" s="164"/>
      <c r="JAZ324" s="12"/>
      <c r="JBA324" s="183"/>
      <c r="JBB324" s="188"/>
      <c r="JBC324" s="188"/>
      <c r="JBD324" s="12"/>
      <c r="JBE324" s="164"/>
      <c r="JBF324" s="12"/>
      <c r="JBG324" s="183"/>
      <c r="JBH324" s="188"/>
      <c r="JBI324" s="188"/>
      <c r="JBJ324" s="12"/>
      <c r="JBK324" s="164"/>
      <c r="JBL324" s="12"/>
      <c r="JBM324" s="183"/>
      <c r="JBN324" s="188"/>
      <c r="JBO324" s="188"/>
      <c r="JBP324" s="12"/>
      <c r="JBQ324" s="164"/>
      <c r="JBR324" s="12"/>
      <c r="JBS324" s="183"/>
      <c r="JBT324" s="188"/>
      <c r="JBU324" s="188"/>
      <c r="JBV324" s="12"/>
      <c r="JBW324" s="164"/>
      <c r="JBX324" s="12"/>
      <c r="JBY324" s="183"/>
      <c r="JBZ324" s="188"/>
      <c r="JCA324" s="188"/>
      <c r="JCB324" s="12"/>
      <c r="JCC324" s="164"/>
      <c r="JCD324" s="12"/>
      <c r="JCE324" s="183"/>
      <c r="JCF324" s="188"/>
      <c r="JCG324" s="188"/>
      <c r="JCH324" s="12"/>
      <c r="JCI324" s="164"/>
      <c r="JCJ324" s="12"/>
      <c r="JCK324" s="183"/>
      <c r="JCL324" s="188"/>
      <c r="JCM324" s="188"/>
      <c r="JCN324" s="12"/>
      <c r="JCO324" s="164"/>
      <c r="JCP324" s="12"/>
      <c r="JCQ324" s="183"/>
      <c r="JCR324" s="188"/>
      <c r="JCS324" s="188"/>
      <c r="JCT324" s="12"/>
      <c r="JCU324" s="164"/>
      <c r="JCV324" s="12"/>
      <c r="JCW324" s="183"/>
      <c r="JCX324" s="188"/>
      <c r="JCY324" s="188"/>
      <c r="JCZ324" s="12"/>
      <c r="JDA324" s="164"/>
      <c r="JDB324" s="12"/>
      <c r="JDC324" s="183"/>
      <c r="JDD324" s="188"/>
      <c r="JDE324" s="188"/>
      <c r="JDF324" s="12"/>
      <c r="JDG324" s="164"/>
      <c r="JDH324" s="12"/>
      <c r="JDI324" s="183"/>
      <c r="JDJ324" s="188"/>
      <c r="JDK324" s="188"/>
      <c r="JDL324" s="12"/>
      <c r="JDM324" s="164"/>
      <c r="JDN324" s="12"/>
      <c r="JDO324" s="183"/>
      <c r="JDP324" s="188"/>
      <c r="JDQ324" s="188"/>
      <c r="JDR324" s="12"/>
      <c r="JDS324" s="164"/>
      <c r="JDT324" s="12"/>
      <c r="JDU324" s="183"/>
      <c r="JDV324" s="188"/>
      <c r="JDW324" s="188"/>
      <c r="JDX324" s="12"/>
      <c r="JDY324" s="164"/>
      <c r="JDZ324" s="12"/>
      <c r="JEA324" s="183"/>
      <c r="JEB324" s="188"/>
      <c r="JEC324" s="188"/>
      <c r="JED324" s="12"/>
      <c r="JEE324" s="164"/>
      <c r="JEF324" s="12"/>
      <c r="JEG324" s="183"/>
      <c r="JEH324" s="188"/>
      <c r="JEI324" s="188"/>
      <c r="JEJ324" s="12"/>
      <c r="JEK324" s="164"/>
      <c r="JEL324" s="12"/>
      <c r="JEM324" s="183"/>
      <c r="JEN324" s="188"/>
      <c r="JEO324" s="188"/>
      <c r="JEP324" s="12"/>
      <c r="JEQ324" s="164"/>
      <c r="JER324" s="12"/>
      <c r="JES324" s="183"/>
      <c r="JET324" s="188"/>
      <c r="JEU324" s="188"/>
      <c r="JEV324" s="12"/>
      <c r="JEW324" s="164"/>
      <c r="JEX324" s="12"/>
      <c r="JEY324" s="183"/>
      <c r="JEZ324" s="188"/>
      <c r="JFA324" s="188"/>
      <c r="JFB324" s="12"/>
      <c r="JFC324" s="164"/>
      <c r="JFD324" s="12"/>
      <c r="JFE324" s="183"/>
      <c r="JFF324" s="188"/>
      <c r="JFG324" s="188"/>
      <c r="JFH324" s="12"/>
      <c r="JFI324" s="164"/>
      <c r="JFJ324" s="12"/>
      <c r="JFK324" s="183"/>
      <c r="JFL324" s="188"/>
      <c r="JFM324" s="188"/>
      <c r="JFN324" s="12"/>
      <c r="JFO324" s="164"/>
      <c r="JFP324" s="12"/>
      <c r="JFQ324" s="183"/>
      <c r="JFR324" s="188"/>
      <c r="JFS324" s="188"/>
      <c r="JFT324" s="12"/>
      <c r="JFU324" s="164"/>
      <c r="JFV324" s="12"/>
      <c r="JFW324" s="183"/>
      <c r="JFX324" s="188"/>
      <c r="JFY324" s="188"/>
      <c r="JFZ324" s="12"/>
      <c r="JGA324" s="164"/>
      <c r="JGB324" s="12"/>
      <c r="JGC324" s="183"/>
      <c r="JGD324" s="188"/>
      <c r="JGE324" s="188"/>
      <c r="JGF324" s="12"/>
      <c r="JGG324" s="164"/>
      <c r="JGH324" s="12"/>
      <c r="JGI324" s="183"/>
      <c r="JGJ324" s="188"/>
      <c r="JGK324" s="188"/>
      <c r="JGL324" s="12"/>
      <c r="JGM324" s="164"/>
      <c r="JGN324" s="12"/>
      <c r="JGO324" s="183"/>
      <c r="JGP324" s="188"/>
      <c r="JGQ324" s="188"/>
      <c r="JGR324" s="12"/>
      <c r="JGS324" s="164"/>
      <c r="JGT324" s="12"/>
      <c r="JGU324" s="183"/>
      <c r="JGV324" s="188"/>
      <c r="JGW324" s="188"/>
      <c r="JGX324" s="12"/>
      <c r="JGY324" s="164"/>
      <c r="JGZ324" s="12"/>
      <c r="JHA324" s="183"/>
      <c r="JHB324" s="188"/>
      <c r="JHC324" s="188"/>
      <c r="JHD324" s="12"/>
      <c r="JHE324" s="164"/>
      <c r="JHF324" s="12"/>
      <c r="JHG324" s="183"/>
      <c r="JHH324" s="188"/>
      <c r="JHI324" s="188"/>
      <c r="JHJ324" s="12"/>
      <c r="JHK324" s="164"/>
      <c r="JHL324" s="12"/>
      <c r="JHM324" s="183"/>
      <c r="JHN324" s="188"/>
      <c r="JHO324" s="188"/>
      <c r="JHP324" s="12"/>
      <c r="JHQ324" s="164"/>
      <c r="JHR324" s="12"/>
      <c r="JHS324" s="183"/>
      <c r="JHT324" s="188"/>
      <c r="JHU324" s="188"/>
      <c r="JHV324" s="12"/>
      <c r="JHW324" s="164"/>
      <c r="JHX324" s="12"/>
      <c r="JHY324" s="183"/>
      <c r="JHZ324" s="188"/>
      <c r="JIA324" s="188"/>
      <c r="JIB324" s="12"/>
      <c r="JIC324" s="164"/>
      <c r="JID324" s="12"/>
      <c r="JIE324" s="183"/>
      <c r="JIF324" s="188"/>
      <c r="JIG324" s="188"/>
      <c r="JIH324" s="12"/>
      <c r="JII324" s="164"/>
      <c r="JIJ324" s="12"/>
      <c r="JIK324" s="183"/>
      <c r="JIL324" s="188"/>
      <c r="JIM324" s="188"/>
      <c r="JIN324" s="12"/>
      <c r="JIO324" s="164"/>
      <c r="JIP324" s="12"/>
      <c r="JIQ324" s="183"/>
      <c r="JIR324" s="188"/>
      <c r="JIS324" s="188"/>
      <c r="JIT324" s="12"/>
      <c r="JIU324" s="164"/>
      <c r="JIV324" s="12"/>
      <c r="JIW324" s="183"/>
      <c r="JIX324" s="188"/>
      <c r="JIY324" s="188"/>
      <c r="JIZ324" s="12"/>
      <c r="JJA324" s="164"/>
      <c r="JJB324" s="12"/>
      <c r="JJC324" s="183"/>
      <c r="JJD324" s="188"/>
      <c r="JJE324" s="188"/>
      <c r="JJF324" s="12"/>
      <c r="JJG324" s="164"/>
      <c r="JJH324" s="12"/>
      <c r="JJI324" s="183"/>
      <c r="JJJ324" s="188"/>
      <c r="JJK324" s="188"/>
      <c r="JJL324" s="12"/>
      <c r="JJM324" s="164"/>
      <c r="JJN324" s="12"/>
      <c r="JJO324" s="183"/>
      <c r="JJP324" s="188"/>
      <c r="JJQ324" s="188"/>
      <c r="JJR324" s="12"/>
      <c r="JJS324" s="164"/>
      <c r="JJT324" s="12"/>
      <c r="JJU324" s="183"/>
      <c r="JJV324" s="188"/>
      <c r="JJW324" s="188"/>
      <c r="JJX324" s="12"/>
      <c r="JJY324" s="164"/>
      <c r="JJZ324" s="12"/>
      <c r="JKA324" s="183"/>
      <c r="JKB324" s="188"/>
      <c r="JKC324" s="188"/>
      <c r="JKD324" s="12"/>
      <c r="JKE324" s="164"/>
      <c r="JKF324" s="12"/>
      <c r="JKG324" s="183"/>
      <c r="JKH324" s="188"/>
      <c r="JKI324" s="188"/>
      <c r="JKJ324" s="12"/>
      <c r="JKK324" s="164"/>
      <c r="JKL324" s="12"/>
      <c r="JKM324" s="183"/>
      <c r="JKN324" s="188"/>
      <c r="JKO324" s="188"/>
      <c r="JKP324" s="12"/>
      <c r="JKQ324" s="164"/>
      <c r="JKR324" s="12"/>
      <c r="JKS324" s="183"/>
      <c r="JKT324" s="188"/>
      <c r="JKU324" s="188"/>
      <c r="JKV324" s="12"/>
      <c r="JKW324" s="164"/>
      <c r="JKX324" s="12"/>
      <c r="JKY324" s="183"/>
      <c r="JKZ324" s="188"/>
      <c r="JLA324" s="188"/>
      <c r="JLB324" s="12"/>
      <c r="JLC324" s="164"/>
      <c r="JLD324" s="12"/>
      <c r="JLE324" s="183"/>
      <c r="JLF324" s="188"/>
      <c r="JLG324" s="188"/>
      <c r="JLH324" s="12"/>
      <c r="JLI324" s="164"/>
      <c r="JLJ324" s="12"/>
      <c r="JLK324" s="183"/>
      <c r="JLL324" s="188"/>
      <c r="JLM324" s="188"/>
      <c r="JLN324" s="12"/>
      <c r="JLO324" s="164"/>
      <c r="JLP324" s="12"/>
      <c r="JLQ324" s="183"/>
      <c r="JLR324" s="188"/>
      <c r="JLS324" s="188"/>
      <c r="JLT324" s="12"/>
      <c r="JLU324" s="164"/>
      <c r="JLV324" s="12"/>
      <c r="JLW324" s="183"/>
      <c r="JLX324" s="188"/>
      <c r="JLY324" s="188"/>
      <c r="JLZ324" s="12"/>
      <c r="JMA324" s="164"/>
      <c r="JMB324" s="12"/>
      <c r="JMC324" s="183"/>
      <c r="JMD324" s="188"/>
      <c r="JME324" s="188"/>
      <c r="JMF324" s="12"/>
      <c r="JMG324" s="164"/>
      <c r="JMH324" s="12"/>
      <c r="JMI324" s="183"/>
      <c r="JMJ324" s="188"/>
      <c r="JMK324" s="188"/>
      <c r="JML324" s="12"/>
      <c r="JMM324" s="164"/>
      <c r="JMN324" s="12"/>
      <c r="JMO324" s="183"/>
      <c r="JMP324" s="188"/>
      <c r="JMQ324" s="188"/>
      <c r="JMR324" s="12"/>
      <c r="JMS324" s="164"/>
      <c r="JMT324" s="12"/>
      <c r="JMU324" s="183"/>
      <c r="JMV324" s="188"/>
      <c r="JMW324" s="188"/>
      <c r="JMX324" s="12"/>
      <c r="JMY324" s="164"/>
      <c r="JMZ324" s="12"/>
      <c r="JNA324" s="183"/>
      <c r="JNB324" s="188"/>
      <c r="JNC324" s="188"/>
      <c r="JND324" s="12"/>
      <c r="JNE324" s="164"/>
      <c r="JNF324" s="12"/>
      <c r="JNG324" s="183"/>
      <c r="JNH324" s="188"/>
      <c r="JNI324" s="188"/>
      <c r="JNJ324" s="12"/>
      <c r="JNK324" s="164"/>
      <c r="JNL324" s="12"/>
      <c r="JNM324" s="183"/>
      <c r="JNN324" s="188"/>
      <c r="JNO324" s="188"/>
      <c r="JNP324" s="12"/>
      <c r="JNQ324" s="164"/>
      <c r="JNR324" s="12"/>
      <c r="JNS324" s="183"/>
      <c r="JNT324" s="188"/>
      <c r="JNU324" s="188"/>
      <c r="JNV324" s="12"/>
      <c r="JNW324" s="164"/>
      <c r="JNX324" s="12"/>
      <c r="JNY324" s="183"/>
      <c r="JNZ324" s="188"/>
      <c r="JOA324" s="188"/>
      <c r="JOB324" s="12"/>
      <c r="JOC324" s="164"/>
      <c r="JOD324" s="12"/>
      <c r="JOE324" s="183"/>
      <c r="JOF324" s="188"/>
      <c r="JOG324" s="188"/>
      <c r="JOH324" s="12"/>
      <c r="JOI324" s="164"/>
      <c r="JOJ324" s="12"/>
      <c r="JOK324" s="183"/>
      <c r="JOL324" s="188"/>
      <c r="JOM324" s="188"/>
      <c r="JON324" s="12"/>
      <c r="JOO324" s="164"/>
      <c r="JOP324" s="12"/>
      <c r="JOQ324" s="183"/>
      <c r="JOR324" s="188"/>
      <c r="JOS324" s="188"/>
      <c r="JOT324" s="12"/>
      <c r="JOU324" s="164"/>
      <c r="JOV324" s="12"/>
      <c r="JOW324" s="183"/>
      <c r="JOX324" s="188"/>
      <c r="JOY324" s="188"/>
      <c r="JOZ324" s="12"/>
      <c r="JPA324" s="164"/>
      <c r="JPB324" s="12"/>
      <c r="JPC324" s="183"/>
      <c r="JPD324" s="188"/>
      <c r="JPE324" s="188"/>
      <c r="JPF324" s="12"/>
      <c r="JPG324" s="164"/>
      <c r="JPH324" s="12"/>
      <c r="JPI324" s="183"/>
      <c r="JPJ324" s="188"/>
      <c r="JPK324" s="188"/>
      <c r="JPL324" s="12"/>
      <c r="JPM324" s="164"/>
      <c r="JPN324" s="12"/>
      <c r="JPO324" s="183"/>
      <c r="JPP324" s="188"/>
      <c r="JPQ324" s="188"/>
      <c r="JPR324" s="12"/>
      <c r="JPS324" s="164"/>
      <c r="JPT324" s="12"/>
      <c r="JPU324" s="183"/>
      <c r="JPV324" s="188"/>
      <c r="JPW324" s="188"/>
      <c r="JPX324" s="12"/>
      <c r="JPY324" s="164"/>
      <c r="JPZ324" s="12"/>
      <c r="JQA324" s="183"/>
      <c r="JQB324" s="188"/>
      <c r="JQC324" s="188"/>
      <c r="JQD324" s="12"/>
      <c r="JQE324" s="164"/>
      <c r="JQF324" s="12"/>
      <c r="JQG324" s="183"/>
      <c r="JQH324" s="188"/>
      <c r="JQI324" s="188"/>
      <c r="JQJ324" s="12"/>
      <c r="JQK324" s="164"/>
      <c r="JQL324" s="12"/>
      <c r="JQM324" s="183"/>
      <c r="JQN324" s="188"/>
      <c r="JQO324" s="188"/>
      <c r="JQP324" s="12"/>
      <c r="JQQ324" s="164"/>
      <c r="JQR324" s="12"/>
      <c r="JQS324" s="183"/>
      <c r="JQT324" s="188"/>
      <c r="JQU324" s="188"/>
      <c r="JQV324" s="12"/>
      <c r="JQW324" s="164"/>
      <c r="JQX324" s="12"/>
      <c r="JQY324" s="183"/>
      <c r="JQZ324" s="188"/>
      <c r="JRA324" s="188"/>
      <c r="JRB324" s="12"/>
      <c r="JRC324" s="164"/>
      <c r="JRD324" s="12"/>
      <c r="JRE324" s="183"/>
      <c r="JRF324" s="188"/>
      <c r="JRG324" s="188"/>
      <c r="JRH324" s="12"/>
      <c r="JRI324" s="164"/>
      <c r="JRJ324" s="12"/>
      <c r="JRK324" s="183"/>
      <c r="JRL324" s="188"/>
      <c r="JRM324" s="188"/>
      <c r="JRN324" s="12"/>
      <c r="JRO324" s="164"/>
      <c r="JRP324" s="12"/>
      <c r="JRQ324" s="183"/>
      <c r="JRR324" s="188"/>
      <c r="JRS324" s="188"/>
      <c r="JRT324" s="12"/>
      <c r="JRU324" s="164"/>
      <c r="JRV324" s="12"/>
      <c r="JRW324" s="183"/>
      <c r="JRX324" s="188"/>
      <c r="JRY324" s="188"/>
      <c r="JRZ324" s="12"/>
      <c r="JSA324" s="164"/>
      <c r="JSB324" s="12"/>
      <c r="JSC324" s="183"/>
      <c r="JSD324" s="188"/>
      <c r="JSE324" s="188"/>
      <c r="JSF324" s="12"/>
      <c r="JSG324" s="164"/>
      <c r="JSH324" s="12"/>
      <c r="JSI324" s="183"/>
      <c r="JSJ324" s="188"/>
      <c r="JSK324" s="188"/>
      <c r="JSL324" s="12"/>
      <c r="JSM324" s="164"/>
      <c r="JSN324" s="12"/>
      <c r="JSO324" s="183"/>
      <c r="JSP324" s="188"/>
      <c r="JSQ324" s="188"/>
      <c r="JSR324" s="12"/>
      <c r="JSS324" s="164"/>
      <c r="JST324" s="12"/>
      <c r="JSU324" s="183"/>
      <c r="JSV324" s="188"/>
      <c r="JSW324" s="188"/>
      <c r="JSX324" s="12"/>
      <c r="JSY324" s="164"/>
      <c r="JSZ324" s="12"/>
      <c r="JTA324" s="183"/>
      <c r="JTB324" s="188"/>
      <c r="JTC324" s="188"/>
      <c r="JTD324" s="12"/>
      <c r="JTE324" s="164"/>
      <c r="JTF324" s="12"/>
      <c r="JTG324" s="183"/>
      <c r="JTH324" s="188"/>
      <c r="JTI324" s="188"/>
      <c r="JTJ324" s="12"/>
      <c r="JTK324" s="164"/>
      <c r="JTL324" s="12"/>
      <c r="JTM324" s="183"/>
      <c r="JTN324" s="188"/>
      <c r="JTO324" s="188"/>
      <c r="JTP324" s="12"/>
      <c r="JTQ324" s="164"/>
      <c r="JTR324" s="12"/>
      <c r="JTS324" s="183"/>
      <c r="JTT324" s="188"/>
      <c r="JTU324" s="188"/>
      <c r="JTV324" s="12"/>
      <c r="JTW324" s="164"/>
      <c r="JTX324" s="12"/>
      <c r="JTY324" s="183"/>
      <c r="JTZ324" s="188"/>
      <c r="JUA324" s="188"/>
      <c r="JUB324" s="12"/>
      <c r="JUC324" s="164"/>
      <c r="JUD324" s="12"/>
      <c r="JUE324" s="183"/>
      <c r="JUF324" s="188"/>
      <c r="JUG324" s="188"/>
      <c r="JUH324" s="12"/>
      <c r="JUI324" s="164"/>
      <c r="JUJ324" s="12"/>
      <c r="JUK324" s="183"/>
      <c r="JUL324" s="188"/>
      <c r="JUM324" s="188"/>
      <c r="JUN324" s="12"/>
      <c r="JUO324" s="164"/>
      <c r="JUP324" s="12"/>
      <c r="JUQ324" s="183"/>
      <c r="JUR324" s="188"/>
      <c r="JUS324" s="188"/>
      <c r="JUT324" s="12"/>
      <c r="JUU324" s="164"/>
      <c r="JUV324" s="12"/>
      <c r="JUW324" s="183"/>
      <c r="JUX324" s="188"/>
      <c r="JUY324" s="188"/>
      <c r="JUZ324" s="12"/>
      <c r="JVA324" s="164"/>
      <c r="JVB324" s="12"/>
      <c r="JVC324" s="183"/>
      <c r="JVD324" s="188"/>
      <c r="JVE324" s="188"/>
      <c r="JVF324" s="12"/>
      <c r="JVG324" s="164"/>
      <c r="JVH324" s="12"/>
      <c r="JVI324" s="183"/>
      <c r="JVJ324" s="188"/>
      <c r="JVK324" s="188"/>
      <c r="JVL324" s="12"/>
      <c r="JVM324" s="164"/>
      <c r="JVN324" s="12"/>
      <c r="JVO324" s="183"/>
      <c r="JVP324" s="188"/>
      <c r="JVQ324" s="188"/>
      <c r="JVR324" s="12"/>
      <c r="JVS324" s="164"/>
      <c r="JVT324" s="12"/>
      <c r="JVU324" s="183"/>
      <c r="JVV324" s="188"/>
      <c r="JVW324" s="188"/>
      <c r="JVX324" s="12"/>
      <c r="JVY324" s="164"/>
      <c r="JVZ324" s="12"/>
      <c r="JWA324" s="183"/>
      <c r="JWB324" s="188"/>
      <c r="JWC324" s="188"/>
      <c r="JWD324" s="12"/>
      <c r="JWE324" s="164"/>
      <c r="JWF324" s="12"/>
      <c r="JWG324" s="183"/>
      <c r="JWH324" s="188"/>
      <c r="JWI324" s="188"/>
      <c r="JWJ324" s="12"/>
      <c r="JWK324" s="164"/>
      <c r="JWL324" s="12"/>
      <c r="JWM324" s="183"/>
      <c r="JWN324" s="188"/>
      <c r="JWO324" s="188"/>
      <c r="JWP324" s="12"/>
      <c r="JWQ324" s="164"/>
      <c r="JWR324" s="12"/>
      <c r="JWS324" s="183"/>
      <c r="JWT324" s="188"/>
      <c r="JWU324" s="188"/>
      <c r="JWV324" s="12"/>
      <c r="JWW324" s="164"/>
      <c r="JWX324" s="12"/>
      <c r="JWY324" s="183"/>
      <c r="JWZ324" s="188"/>
      <c r="JXA324" s="188"/>
      <c r="JXB324" s="12"/>
      <c r="JXC324" s="164"/>
      <c r="JXD324" s="12"/>
      <c r="JXE324" s="183"/>
      <c r="JXF324" s="188"/>
      <c r="JXG324" s="188"/>
      <c r="JXH324" s="12"/>
      <c r="JXI324" s="164"/>
      <c r="JXJ324" s="12"/>
      <c r="JXK324" s="183"/>
      <c r="JXL324" s="188"/>
      <c r="JXM324" s="188"/>
      <c r="JXN324" s="12"/>
      <c r="JXO324" s="164"/>
      <c r="JXP324" s="12"/>
      <c r="JXQ324" s="183"/>
      <c r="JXR324" s="188"/>
      <c r="JXS324" s="188"/>
      <c r="JXT324" s="12"/>
      <c r="JXU324" s="164"/>
      <c r="JXV324" s="12"/>
      <c r="JXW324" s="183"/>
      <c r="JXX324" s="188"/>
      <c r="JXY324" s="188"/>
      <c r="JXZ324" s="12"/>
      <c r="JYA324" s="164"/>
      <c r="JYB324" s="12"/>
      <c r="JYC324" s="183"/>
      <c r="JYD324" s="188"/>
      <c r="JYE324" s="188"/>
      <c r="JYF324" s="12"/>
      <c r="JYG324" s="164"/>
      <c r="JYH324" s="12"/>
      <c r="JYI324" s="183"/>
      <c r="JYJ324" s="188"/>
      <c r="JYK324" s="188"/>
      <c r="JYL324" s="12"/>
      <c r="JYM324" s="164"/>
      <c r="JYN324" s="12"/>
      <c r="JYO324" s="183"/>
      <c r="JYP324" s="188"/>
      <c r="JYQ324" s="188"/>
      <c r="JYR324" s="12"/>
      <c r="JYS324" s="164"/>
      <c r="JYT324" s="12"/>
      <c r="JYU324" s="183"/>
      <c r="JYV324" s="188"/>
      <c r="JYW324" s="188"/>
      <c r="JYX324" s="12"/>
      <c r="JYY324" s="164"/>
      <c r="JYZ324" s="12"/>
      <c r="JZA324" s="183"/>
      <c r="JZB324" s="188"/>
      <c r="JZC324" s="188"/>
      <c r="JZD324" s="12"/>
      <c r="JZE324" s="164"/>
      <c r="JZF324" s="12"/>
      <c r="JZG324" s="183"/>
      <c r="JZH324" s="188"/>
      <c r="JZI324" s="188"/>
      <c r="JZJ324" s="12"/>
      <c r="JZK324" s="164"/>
      <c r="JZL324" s="12"/>
      <c r="JZM324" s="183"/>
      <c r="JZN324" s="188"/>
      <c r="JZO324" s="188"/>
      <c r="JZP324" s="12"/>
      <c r="JZQ324" s="164"/>
      <c r="JZR324" s="12"/>
      <c r="JZS324" s="183"/>
      <c r="JZT324" s="188"/>
      <c r="JZU324" s="188"/>
      <c r="JZV324" s="12"/>
      <c r="JZW324" s="164"/>
      <c r="JZX324" s="12"/>
      <c r="JZY324" s="183"/>
      <c r="JZZ324" s="188"/>
      <c r="KAA324" s="188"/>
      <c r="KAB324" s="12"/>
      <c r="KAC324" s="164"/>
      <c r="KAD324" s="12"/>
      <c r="KAE324" s="183"/>
      <c r="KAF324" s="188"/>
      <c r="KAG324" s="188"/>
      <c r="KAH324" s="12"/>
      <c r="KAI324" s="164"/>
      <c r="KAJ324" s="12"/>
      <c r="KAK324" s="183"/>
      <c r="KAL324" s="188"/>
      <c r="KAM324" s="188"/>
      <c r="KAN324" s="12"/>
      <c r="KAO324" s="164"/>
      <c r="KAP324" s="12"/>
      <c r="KAQ324" s="183"/>
      <c r="KAR324" s="188"/>
      <c r="KAS324" s="188"/>
      <c r="KAT324" s="12"/>
      <c r="KAU324" s="164"/>
      <c r="KAV324" s="12"/>
      <c r="KAW324" s="183"/>
      <c r="KAX324" s="188"/>
      <c r="KAY324" s="188"/>
      <c r="KAZ324" s="12"/>
      <c r="KBA324" s="164"/>
      <c r="KBB324" s="12"/>
      <c r="KBC324" s="183"/>
      <c r="KBD324" s="188"/>
      <c r="KBE324" s="188"/>
      <c r="KBF324" s="12"/>
      <c r="KBG324" s="164"/>
      <c r="KBH324" s="12"/>
      <c r="KBI324" s="183"/>
      <c r="KBJ324" s="188"/>
      <c r="KBK324" s="188"/>
      <c r="KBL324" s="12"/>
      <c r="KBM324" s="164"/>
      <c r="KBN324" s="12"/>
      <c r="KBO324" s="183"/>
      <c r="KBP324" s="188"/>
      <c r="KBQ324" s="188"/>
      <c r="KBR324" s="12"/>
      <c r="KBS324" s="164"/>
      <c r="KBT324" s="12"/>
      <c r="KBU324" s="183"/>
      <c r="KBV324" s="188"/>
      <c r="KBW324" s="188"/>
      <c r="KBX324" s="12"/>
      <c r="KBY324" s="164"/>
      <c r="KBZ324" s="12"/>
      <c r="KCA324" s="183"/>
      <c r="KCB324" s="188"/>
      <c r="KCC324" s="188"/>
      <c r="KCD324" s="12"/>
      <c r="KCE324" s="164"/>
      <c r="KCF324" s="12"/>
      <c r="KCG324" s="183"/>
      <c r="KCH324" s="188"/>
      <c r="KCI324" s="188"/>
      <c r="KCJ324" s="12"/>
      <c r="KCK324" s="164"/>
      <c r="KCL324" s="12"/>
      <c r="KCM324" s="183"/>
      <c r="KCN324" s="188"/>
      <c r="KCO324" s="188"/>
      <c r="KCP324" s="12"/>
      <c r="KCQ324" s="164"/>
      <c r="KCR324" s="12"/>
      <c r="KCS324" s="183"/>
      <c r="KCT324" s="188"/>
      <c r="KCU324" s="188"/>
      <c r="KCV324" s="12"/>
      <c r="KCW324" s="164"/>
      <c r="KCX324" s="12"/>
      <c r="KCY324" s="183"/>
      <c r="KCZ324" s="188"/>
      <c r="KDA324" s="188"/>
      <c r="KDB324" s="12"/>
      <c r="KDC324" s="164"/>
      <c r="KDD324" s="12"/>
      <c r="KDE324" s="183"/>
      <c r="KDF324" s="188"/>
      <c r="KDG324" s="188"/>
      <c r="KDH324" s="12"/>
      <c r="KDI324" s="164"/>
      <c r="KDJ324" s="12"/>
      <c r="KDK324" s="183"/>
      <c r="KDL324" s="188"/>
      <c r="KDM324" s="188"/>
      <c r="KDN324" s="12"/>
      <c r="KDO324" s="164"/>
      <c r="KDP324" s="12"/>
      <c r="KDQ324" s="183"/>
      <c r="KDR324" s="188"/>
      <c r="KDS324" s="188"/>
      <c r="KDT324" s="12"/>
      <c r="KDU324" s="164"/>
      <c r="KDV324" s="12"/>
      <c r="KDW324" s="183"/>
      <c r="KDX324" s="188"/>
      <c r="KDY324" s="188"/>
      <c r="KDZ324" s="12"/>
      <c r="KEA324" s="164"/>
      <c r="KEB324" s="12"/>
      <c r="KEC324" s="183"/>
      <c r="KED324" s="188"/>
      <c r="KEE324" s="188"/>
      <c r="KEF324" s="12"/>
      <c r="KEG324" s="164"/>
      <c r="KEH324" s="12"/>
      <c r="KEI324" s="183"/>
      <c r="KEJ324" s="188"/>
      <c r="KEK324" s="188"/>
      <c r="KEL324" s="12"/>
      <c r="KEM324" s="164"/>
      <c r="KEN324" s="12"/>
      <c r="KEO324" s="183"/>
      <c r="KEP324" s="188"/>
      <c r="KEQ324" s="188"/>
      <c r="KER324" s="12"/>
      <c r="KES324" s="164"/>
      <c r="KET324" s="12"/>
      <c r="KEU324" s="183"/>
      <c r="KEV324" s="188"/>
      <c r="KEW324" s="188"/>
      <c r="KEX324" s="12"/>
      <c r="KEY324" s="164"/>
      <c r="KEZ324" s="12"/>
      <c r="KFA324" s="183"/>
      <c r="KFB324" s="188"/>
      <c r="KFC324" s="188"/>
      <c r="KFD324" s="12"/>
      <c r="KFE324" s="164"/>
      <c r="KFF324" s="12"/>
      <c r="KFG324" s="183"/>
      <c r="KFH324" s="188"/>
      <c r="KFI324" s="188"/>
      <c r="KFJ324" s="12"/>
      <c r="KFK324" s="164"/>
      <c r="KFL324" s="12"/>
      <c r="KFM324" s="183"/>
      <c r="KFN324" s="188"/>
      <c r="KFO324" s="188"/>
      <c r="KFP324" s="12"/>
      <c r="KFQ324" s="164"/>
      <c r="KFR324" s="12"/>
      <c r="KFS324" s="183"/>
      <c r="KFT324" s="188"/>
      <c r="KFU324" s="188"/>
      <c r="KFV324" s="12"/>
      <c r="KFW324" s="164"/>
      <c r="KFX324" s="12"/>
      <c r="KFY324" s="183"/>
      <c r="KFZ324" s="188"/>
      <c r="KGA324" s="188"/>
      <c r="KGB324" s="12"/>
      <c r="KGC324" s="164"/>
      <c r="KGD324" s="12"/>
      <c r="KGE324" s="183"/>
      <c r="KGF324" s="188"/>
      <c r="KGG324" s="188"/>
      <c r="KGH324" s="12"/>
      <c r="KGI324" s="164"/>
      <c r="KGJ324" s="12"/>
      <c r="KGK324" s="183"/>
      <c r="KGL324" s="188"/>
      <c r="KGM324" s="188"/>
      <c r="KGN324" s="12"/>
      <c r="KGO324" s="164"/>
      <c r="KGP324" s="12"/>
      <c r="KGQ324" s="183"/>
      <c r="KGR324" s="188"/>
      <c r="KGS324" s="188"/>
      <c r="KGT324" s="12"/>
      <c r="KGU324" s="164"/>
      <c r="KGV324" s="12"/>
      <c r="KGW324" s="183"/>
      <c r="KGX324" s="188"/>
      <c r="KGY324" s="188"/>
      <c r="KGZ324" s="12"/>
      <c r="KHA324" s="164"/>
      <c r="KHB324" s="12"/>
      <c r="KHC324" s="183"/>
      <c r="KHD324" s="188"/>
      <c r="KHE324" s="188"/>
      <c r="KHF324" s="12"/>
      <c r="KHG324" s="164"/>
      <c r="KHH324" s="12"/>
      <c r="KHI324" s="183"/>
      <c r="KHJ324" s="188"/>
      <c r="KHK324" s="188"/>
      <c r="KHL324" s="12"/>
      <c r="KHM324" s="164"/>
      <c r="KHN324" s="12"/>
      <c r="KHO324" s="183"/>
      <c r="KHP324" s="188"/>
      <c r="KHQ324" s="188"/>
      <c r="KHR324" s="12"/>
      <c r="KHS324" s="164"/>
      <c r="KHT324" s="12"/>
      <c r="KHU324" s="183"/>
      <c r="KHV324" s="188"/>
      <c r="KHW324" s="188"/>
      <c r="KHX324" s="12"/>
      <c r="KHY324" s="164"/>
      <c r="KHZ324" s="12"/>
      <c r="KIA324" s="183"/>
      <c r="KIB324" s="188"/>
      <c r="KIC324" s="188"/>
      <c r="KID324" s="12"/>
      <c r="KIE324" s="164"/>
      <c r="KIF324" s="12"/>
      <c r="KIG324" s="183"/>
      <c r="KIH324" s="188"/>
      <c r="KII324" s="188"/>
      <c r="KIJ324" s="12"/>
      <c r="KIK324" s="164"/>
      <c r="KIL324" s="12"/>
      <c r="KIM324" s="183"/>
      <c r="KIN324" s="188"/>
      <c r="KIO324" s="188"/>
      <c r="KIP324" s="12"/>
      <c r="KIQ324" s="164"/>
      <c r="KIR324" s="12"/>
      <c r="KIS324" s="183"/>
      <c r="KIT324" s="188"/>
      <c r="KIU324" s="188"/>
      <c r="KIV324" s="12"/>
      <c r="KIW324" s="164"/>
      <c r="KIX324" s="12"/>
      <c r="KIY324" s="183"/>
      <c r="KIZ324" s="188"/>
      <c r="KJA324" s="188"/>
      <c r="KJB324" s="12"/>
      <c r="KJC324" s="164"/>
      <c r="KJD324" s="12"/>
      <c r="KJE324" s="183"/>
      <c r="KJF324" s="188"/>
      <c r="KJG324" s="188"/>
      <c r="KJH324" s="12"/>
      <c r="KJI324" s="164"/>
      <c r="KJJ324" s="12"/>
      <c r="KJK324" s="183"/>
      <c r="KJL324" s="188"/>
      <c r="KJM324" s="188"/>
      <c r="KJN324" s="12"/>
      <c r="KJO324" s="164"/>
      <c r="KJP324" s="12"/>
      <c r="KJQ324" s="183"/>
      <c r="KJR324" s="188"/>
      <c r="KJS324" s="188"/>
      <c r="KJT324" s="12"/>
      <c r="KJU324" s="164"/>
      <c r="KJV324" s="12"/>
      <c r="KJW324" s="183"/>
      <c r="KJX324" s="188"/>
      <c r="KJY324" s="188"/>
      <c r="KJZ324" s="12"/>
      <c r="KKA324" s="164"/>
      <c r="KKB324" s="12"/>
      <c r="KKC324" s="183"/>
      <c r="KKD324" s="188"/>
      <c r="KKE324" s="188"/>
      <c r="KKF324" s="12"/>
      <c r="KKG324" s="164"/>
      <c r="KKH324" s="12"/>
      <c r="KKI324" s="183"/>
      <c r="KKJ324" s="188"/>
      <c r="KKK324" s="188"/>
      <c r="KKL324" s="12"/>
      <c r="KKM324" s="164"/>
      <c r="KKN324" s="12"/>
      <c r="KKO324" s="183"/>
      <c r="KKP324" s="188"/>
      <c r="KKQ324" s="188"/>
      <c r="KKR324" s="12"/>
      <c r="KKS324" s="164"/>
      <c r="KKT324" s="12"/>
      <c r="KKU324" s="183"/>
      <c r="KKV324" s="188"/>
      <c r="KKW324" s="188"/>
      <c r="KKX324" s="12"/>
      <c r="KKY324" s="164"/>
      <c r="KKZ324" s="12"/>
      <c r="KLA324" s="183"/>
      <c r="KLB324" s="188"/>
      <c r="KLC324" s="188"/>
      <c r="KLD324" s="12"/>
      <c r="KLE324" s="164"/>
      <c r="KLF324" s="12"/>
      <c r="KLG324" s="183"/>
      <c r="KLH324" s="188"/>
      <c r="KLI324" s="188"/>
      <c r="KLJ324" s="12"/>
      <c r="KLK324" s="164"/>
      <c r="KLL324" s="12"/>
      <c r="KLM324" s="183"/>
      <c r="KLN324" s="188"/>
      <c r="KLO324" s="188"/>
      <c r="KLP324" s="12"/>
      <c r="KLQ324" s="164"/>
      <c r="KLR324" s="12"/>
      <c r="KLS324" s="183"/>
      <c r="KLT324" s="188"/>
      <c r="KLU324" s="188"/>
      <c r="KLV324" s="12"/>
      <c r="KLW324" s="164"/>
      <c r="KLX324" s="12"/>
      <c r="KLY324" s="183"/>
      <c r="KLZ324" s="188"/>
      <c r="KMA324" s="188"/>
      <c r="KMB324" s="12"/>
      <c r="KMC324" s="164"/>
      <c r="KMD324" s="12"/>
      <c r="KME324" s="183"/>
      <c r="KMF324" s="188"/>
      <c r="KMG324" s="188"/>
      <c r="KMH324" s="12"/>
      <c r="KMI324" s="164"/>
      <c r="KMJ324" s="12"/>
      <c r="KMK324" s="183"/>
      <c r="KML324" s="188"/>
      <c r="KMM324" s="188"/>
      <c r="KMN324" s="12"/>
      <c r="KMO324" s="164"/>
      <c r="KMP324" s="12"/>
      <c r="KMQ324" s="183"/>
      <c r="KMR324" s="188"/>
      <c r="KMS324" s="188"/>
      <c r="KMT324" s="12"/>
      <c r="KMU324" s="164"/>
      <c r="KMV324" s="12"/>
      <c r="KMW324" s="183"/>
      <c r="KMX324" s="188"/>
      <c r="KMY324" s="188"/>
      <c r="KMZ324" s="12"/>
      <c r="KNA324" s="164"/>
      <c r="KNB324" s="12"/>
      <c r="KNC324" s="183"/>
      <c r="KND324" s="188"/>
      <c r="KNE324" s="188"/>
      <c r="KNF324" s="12"/>
      <c r="KNG324" s="164"/>
      <c r="KNH324" s="12"/>
      <c r="KNI324" s="183"/>
      <c r="KNJ324" s="188"/>
      <c r="KNK324" s="188"/>
      <c r="KNL324" s="12"/>
      <c r="KNM324" s="164"/>
      <c r="KNN324" s="12"/>
      <c r="KNO324" s="183"/>
      <c r="KNP324" s="188"/>
      <c r="KNQ324" s="188"/>
      <c r="KNR324" s="12"/>
      <c r="KNS324" s="164"/>
      <c r="KNT324" s="12"/>
      <c r="KNU324" s="183"/>
      <c r="KNV324" s="188"/>
      <c r="KNW324" s="188"/>
      <c r="KNX324" s="12"/>
      <c r="KNY324" s="164"/>
      <c r="KNZ324" s="12"/>
      <c r="KOA324" s="183"/>
      <c r="KOB324" s="188"/>
      <c r="KOC324" s="188"/>
      <c r="KOD324" s="12"/>
      <c r="KOE324" s="164"/>
      <c r="KOF324" s="12"/>
      <c r="KOG324" s="183"/>
      <c r="KOH324" s="188"/>
      <c r="KOI324" s="188"/>
      <c r="KOJ324" s="12"/>
      <c r="KOK324" s="164"/>
      <c r="KOL324" s="12"/>
      <c r="KOM324" s="183"/>
      <c r="KON324" s="188"/>
      <c r="KOO324" s="188"/>
      <c r="KOP324" s="12"/>
      <c r="KOQ324" s="164"/>
      <c r="KOR324" s="12"/>
      <c r="KOS324" s="183"/>
      <c r="KOT324" s="188"/>
      <c r="KOU324" s="188"/>
      <c r="KOV324" s="12"/>
      <c r="KOW324" s="164"/>
      <c r="KOX324" s="12"/>
      <c r="KOY324" s="183"/>
      <c r="KOZ324" s="188"/>
      <c r="KPA324" s="188"/>
      <c r="KPB324" s="12"/>
      <c r="KPC324" s="164"/>
      <c r="KPD324" s="12"/>
      <c r="KPE324" s="183"/>
      <c r="KPF324" s="188"/>
      <c r="KPG324" s="188"/>
      <c r="KPH324" s="12"/>
      <c r="KPI324" s="164"/>
      <c r="KPJ324" s="12"/>
      <c r="KPK324" s="183"/>
      <c r="KPL324" s="188"/>
      <c r="KPM324" s="188"/>
      <c r="KPN324" s="12"/>
      <c r="KPO324" s="164"/>
      <c r="KPP324" s="12"/>
      <c r="KPQ324" s="183"/>
      <c r="KPR324" s="188"/>
      <c r="KPS324" s="188"/>
      <c r="KPT324" s="12"/>
      <c r="KPU324" s="164"/>
      <c r="KPV324" s="12"/>
      <c r="KPW324" s="183"/>
      <c r="KPX324" s="188"/>
      <c r="KPY324" s="188"/>
      <c r="KPZ324" s="12"/>
      <c r="KQA324" s="164"/>
      <c r="KQB324" s="12"/>
      <c r="KQC324" s="183"/>
      <c r="KQD324" s="188"/>
      <c r="KQE324" s="188"/>
      <c r="KQF324" s="12"/>
      <c r="KQG324" s="164"/>
      <c r="KQH324" s="12"/>
      <c r="KQI324" s="183"/>
      <c r="KQJ324" s="188"/>
      <c r="KQK324" s="188"/>
      <c r="KQL324" s="12"/>
      <c r="KQM324" s="164"/>
      <c r="KQN324" s="12"/>
      <c r="KQO324" s="183"/>
      <c r="KQP324" s="188"/>
      <c r="KQQ324" s="188"/>
      <c r="KQR324" s="12"/>
      <c r="KQS324" s="164"/>
      <c r="KQT324" s="12"/>
      <c r="KQU324" s="183"/>
      <c r="KQV324" s="188"/>
      <c r="KQW324" s="188"/>
      <c r="KQX324" s="12"/>
      <c r="KQY324" s="164"/>
      <c r="KQZ324" s="12"/>
      <c r="KRA324" s="183"/>
      <c r="KRB324" s="188"/>
      <c r="KRC324" s="188"/>
      <c r="KRD324" s="12"/>
      <c r="KRE324" s="164"/>
      <c r="KRF324" s="12"/>
      <c r="KRG324" s="183"/>
      <c r="KRH324" s="188"/>
      <c r="KRI324" s="188"/>
      <c r="KRJ324" s="12"/>
      <c r="KRK324" s="164"/>
      <c r="KRL324" s="12"/>
      <c r="KRM324" s="183"/>
      <c r="KRN324" s="188"/>
      <c r="KRO324" s="188"/>
      <c r="KRP324" s="12"/>
      <c r="KRQ324" s="164"/>
      <c r="KRR324" s="12"/>
      <c r="KRS324" s="183"/>
      <c r="KRT324" s="188"/>
      <c r="KRU324" s="188"/>
      <c r="KRV324" s="12"/>
      <c r="KRW324" s="164"/>
      <c r="KRX324" s="12"/>
      <c r="KRY324" s="183"/>
      <c r="KRZ324" s="188"/>
      <c r="KSA324" s="188"/>
      <c r="KSB324" s="12"/>
      <c r="KSC324" s="164"/>
      <c r="KSD324" s="12"/>
      <c r="KSE324" s="183"/>
      <c r="KSF324" s="188"/>
      <c r="KSG324" s="188"/>
      <c r="KSH324" s="12"/>
      <c r="KSI324" s="164"/>
      <c r="KSJ324" s="12"/>
      <c r="KSK324" s="183"/>
      <c r="KSL324" s="188"/>
      <c r="KSM324" s="188"/>
      <c r="KSN324" s="12"/>
      <c r="KSO324" s="164"/>
      <c r="KSP324" s="12"/>
      <c r="KSQ324" s="183"/>
      <c r="KSR324" s="188"/>
      <c r="KSS324" s="188"/>
      <c r="KST324" s="12"/>
      <c r="KSU324" s="164"/>
      <c r="KSV324" s="12"/>
      <c r="KSW324" s="183"/>
      <c r="KSX324" s="188"/>
      <c r="KSY324" s="188"/>
      <c r="KSZ324" s="12"/>
      <c r="KTA324" s="164"/>
      <c r="KTB324" s="12"/>
      <c r="KTC324" s="183"/>
      <c r="KTD324" s="188"/>
      <c r="KTE324" s="188"/>
      <c r="KTF324" s="12"/>
      <c r="KTG324" s="164"/>
      <c r="KTH324" s="12"/>
      <c r="KTI324" s="183"/>
      <c r="KTJ324" s="188"/>
      <c r="KTK324" s="188"/>
      <c r="KTL324" s="12"/>
      <c r="KTM324" s="164"/>
      <c r="KTN324" s="12"/>
      <c r="KTO324" s="183"/>
      <c r="KTP324" s="188"/>
      <c r="KTQ324" s="188"/>
      <c r="KTR324" s="12"/>
      <c r="KTS324" s="164"/>
      <c r="KTT324" s="12"/>
      <c r="KTU324" s="183"/>
      <c r="KTV324" s="188"/>
      <c r="KTW324" s="188"/>
      <c r="KTX324" s="12"/>
      <c r="KTY324" s="164"/>
      <c r="KTZ324" s="12"/>
      <c r="KUA324" s="183"/>
      <c r="KUB324" s="188"/>
      <c r="KUC324" s="188"/>
      <c r="KUD324" s="12"/>
      <c r="KUE324" s="164"/>
      <c r="KUF324" s="12"/>
      <c r="KUG324" s="183"/>
      <c r="KUH324" s="188"/>
      <c r="KUI324" s="188"/>
      <c r="KUJ324" s="12"/>
      <c r="KUK324" s="164"/>
      <c r="KUL324" s="12"/>
      <c r="KUM324" s="183"/>
      <c r="KUN324" s="188"/>
      <c r="KUO324" s="188"/>
      <c r="KUP324" s="12"/>
      <c r="KUQ324" s="164"/>
      <c r="KUR324" s="12"/>
      <c r="KUS324" s="183"/>
      <c r="KUT324" s="188"/>
      <c r="KUU324" s="188"/>
      <c r="KUV324" s="12"/>
      <c r="KUW324" s="164"/>
      <c r="KUX324" s="12"/>
      <c r="KUY324" s="183"/>
      <c r="KUZ324" s="188"/>
      <c r="KVA324" s="188"/>
      <c r="KVB324" s="12"/>
      <c r="KVC324" s="164"/>
      <c r="KVD324" s="12"/>
      <c r="KVE324" s="183"/>
      <c r="KVF324" s="188"/>
      <c r="KVG324" s="188"/>
      <c r="KVH324" s="12"/>
      <c r="KVI324" s="164"/>
      <c r="KVJ324" s="12"/>
      <c r="KVK324" s="183"/>
      <c r="KVL324" s="188"/>
      <c r="KVM324" s="188"/>
      <c r="KVN324" s="12"/>
      <c r="KVO324" s="164"/>
      <c r="KVP324" s="12"/>
      <c r="KVQ324" s="183"/>
      <c r="KVR324" s="188"/>
      <c r="KVS324" s="188"/>
      <c r="KVT324" s="12"/>
      <c r="KVU324" s="164"/>
      <c r="KVV324" s="12"/>
      <c r="KVW324" s="183"/>
      <c r="KVX324" s="188"/>
      <c r="KVY324" s="188"/>
      <c r="KVZ324" s="12"/>
      <c r="KWA324" s="164"/>
      <c r="KWB324" s="12"/>
      <c r="KWC324" s="183"/>
      <c r="KWD324" s="188"/>
      <c r="KWE324" s="188"/>
      <c r="KWF324" s="12"/>
      <c r="KWG324" s="164"/>
      <c r="KWH324" s="12"/>
      <c r="KWI324" s="183"/>
      <c r="KWJ324" s="188"/>
      <c r="KWK324" s="188"/>
      <c r="KWL324" s="12"/>
      <c r="KWM324" s="164"/>
      <c r="KWN324" s="12"/>
      <c r="KWO324" s="183"/>
      <c r="KWP324" s="188"/>
      <c r="KWQ324" s="188"/>
      <c r="KWR324" s="12"/>
      <c r="KWS324" s="164"/>
      <c r="KWT324" s="12"/>
      <c r="KWU324" s="183"/>
      <c r="KWV324" s="188"/>
      <c r="KWW324" s="188"/>
      <c r="KWX324" s="12"/>
      <c r="KWY324" s="164"/>
      <c r="KWZ324" s="12"/>
      <c r="KXA324" s="183"/>
      <c r="KXB324" s="188"/>
      <c r="KXC324" s="188"/>
      <c r="KXD324" s="12"/>
      <c r="KXE324" s="164"/>
      <c r="KXF324" s="12"/>
      <c r="KXG324" s="183"/>
      <c r="KXH324" s="188"/>
      <c r="KXI324" s="188"/>
      <c r="KXJ324" s="12"/>
      <c r="KXK324" s="164"/>
      <c r="KXL324" s="12"/>
      <c r="KXM324" s="183"/>
      <c r="KXN324" s="188"/>
      <c r="KXO324" s="188"/>
      <c r="KXP324" s="12"/>
      <c r="KXQ324" s="164"/>
      <c r="KXR324" s="12"/>
      <c r="KXS324" s="183"/>
      <c r="KXT324" s="188"/>
      <c r="KXU324" s="188"/>
      <c r="KXV324" s="12"/>
      <c r="KXW324" s="164"/>
      <c r="KXX324" s="12"/>
      <c r="KXY324" s="183"/>
      <c r="KXZ324" s="188"/>
      <c r="KYA324" s="188"/>
      <c r="KYB324" s="12"/>
      <c r="KYC324" s="164"/>
      <c r="KYD324" s="12"/>
      <c r="KYE324" s="183"/>
      <c r="KYF324" s="188"/>
      <c r="KYG324" s="188"/>
      <c r="KYH324" s="12"/>
      <c r="KYI324" s="164"/>
      <c r="KYJ324" s="12"/>
      <c r="KYK324" s="183"/>
      <c r="KYL324" s="188"/>
      <c r="KYM324" s="188"/>
      <c r="KYN324" s="12"/>
      <c r="KYO324" s="164"/>
      <c r="KYP324" s="12"/>
      <c r="KYQ324" s="183"/>
      <c r="KYR324" s="188"/>
      <c r="KYS324" s="188"/>
      <c r="KYT324" s="12"/>
      <c r="KYU324" s="164"/>
      <c r="KYV324" s="12"/>
      <c r="KYW324" s="183"/>
      <c r="KYX324" s="188"/>
      <c r="KYY324" s="188"/>
      <c r="KYZ324" s="12"/>
      <c r="KZA324" s="164"/>
      <c r="KZB324" s="12"/>
      <c r="KZC324" s="183"/>
      <c r="KZD324" s="188"/>
      <c r="KZE324" s="188"/>
      <c r="KZF324" s="12"/>
      <c r="KZG324" s="164"/>
      <c r="KZH324" s="12"/>
      <c r="KZI324" s="183"/>
      <c r="KZJ324" s="188"/>
      <c r="KZK324" s="188"/>
      <c r="KZL324" s="12"/>
      <c r="KZM324" s="164"/>
      <c r="KZN324" s="12"/>
      <c r="KZO324" s="183"/>
      <c r="KZP324" s="188"/>
      <c r="KZQ324" s="188"/>
      <c r="KZR324" s="12"/>
      <c r="KZS324" s="164"/>
      <c r="KZT324" s="12"/>
      <c r="KZU324" s="183"/>
      <c r="KZV324" s="188"/>
      <c r="KZW324" s="188"/>
      <c r="KZX324" s="12"/>
      <c r="KZY324" s="164"/>
      <c r="KZZ324" s="12"/>
      <c r="LAA324" s="183"/>
      <c r="LAB324" s="188"/>
      <c r="LAC324" s="188"/>
      <c r="LAD324" s="12"/>
      <c r="LAE324" s="164"/>
      <c r="LAF324" s="12"/>
      <c r="LAG324" s="183"/>
      <c r="LAH324" s="188"/>
      <c r="LAI324" s="188"/>
      <c r="LAJ324" s="12"/>
      <c r="LAK324" s="164"/>
      <c r="LAL324" s="12"/>
      <c r="LAM324" s="183"/>
      <c r="LAN324" s="188"/>
      <c r="LAO324" s="188"/>
      <c r="LAP324" s="12"/>
      <c r="LAQ324" s="164"/>
      <c r="LAR324" s="12"/>
      <c r="LAS324" s="183"/>
      <c r="LAT324" s="188"/>
      <c r="LAU324" s="188"/>
      <c r="LAV324" s="12"/>
      <c r="LAW324" s="164"/>
      <c r="LAX324" s="12"/>
      <c r="LAY324" s="183"/>
      <c r="LAZ324" s="188"/>
      <c r="LBA324" s="188"/>
      <c r="LBB324" s="12"/>
      <c r="LBC324" s="164"/>
      <c r="LBD324" s="12"/>
      <c r="LBE324" s="183"/>
      <c r="LBF324" s="188"/>
      <c r="LBG324" s="188"/>
      <c r="LBH324" s="12"/>
      <c r="LBI324" s="164"/>
      <c r="LBJ324" s="12"/>
      <c r="LBK324" s="183"/>
      <c r="LBL324" s="188"/>
      <c r="LBM324" s="188"/>
      <c r="LBN324" s="12"/>
      <c r="LBO324" s="164"/>
      <c r="LBP324" s="12"/>
      <c r="LBQ324" s="183"/>
      <c r="LBR324" s="188"/>
      <c r="LBS324" s="188"/>
      <c r="LBT324" s="12"/>
      <c r="LBU324" s="164"/>
      <c r="LBV324" s="12"/>
      <c r="LBW324" s="183"/>
      <c r="LBX324" s="188"/>
      <c r="LBY324" s="188"/>
      <c r="LBZ324" s="12"/>
      <c r="LCA324" s="164"/>
      <c r="LCB324" s="12"/>
      <c r="LCC324" s="183"/>
      <c r="LCD324" s="188"/>
      <c r="LCE324" s="188"/>
      <c r="LCF324" s="12"/>
      <c r="LCG324" s="164"/>
      <c r="LCH324" s="12"/>
      <c r="LCI324" s="183"/>
      <c r="LCJ324" s="188"/>
      <c r="LCK324" s="188"/>
      <c r="LCL324" s="12"/>
      <c r="LCM324" s="164"/>
      <c r="LCN324" s="12"/>
      <c r="LCO324" s="183"/>
      <c r="LCP324" s="188"/>
      <c r="LCQ324" s="188"/>
      <c r="LCR324" s="12"/>
      <c r="LCS324" s="164"/>
      <c r="LCT324" s="12"/>
      <c r="LCU324" s="183"/>
      <c r="LCV324" s="188"/>
      <c r="LCW324" s="188"/>
      <c r="LCX324" s="12"/>
      <c r="LCY324" s="164"/>
      <c r="LCZ324" s="12"/>
      <c r="LDA324" s="183"/>
      <c r="LDB324" s="188"/>
      <c r="LDC324" s="188"/>
      <c r="LDD324" s="12"/>
      <c r="LDE324" s="164"/>
      <c r="LDF324" s="12"/>
      <c r="LDG324" s="183"/>
      <c r="LDH324" s="188"/>
      <c r="LDI324" s="188"/>
      <c r="LDJ324" s="12"/>
      <c r="LDK324" s="164"/>
      <c r="LDL324" s="12"/>
      <c r="LDM324" s="183"/>
      <c r="LDN324" s="188"/>
      <c r="LDO324" s="188"/>
      <c r="LDP324" s="12"/>
      <c r="LDQ324" s="164"/>
      <c r="LDR324" s="12"/>
      <c r="LDS324" s="183"/>
      <c r="LDT324" s="188"/>
      <c r="LDU324" s="188"/>
      <c r="LDV324" s="12"/>
      <c r="LDW324" s="164"/>
      <c r="LDX324" s="12"/>
      <c r="LDY324" s="183"/>
      <c r="LDZ324" s="188"/>
      <c r="LEA324" s="188"/>
      <c r="LEB324" s="12"/>
      <c r="LEC324" s="164"/>
      <c r="LED324" s="12"/>
      <c r="LEE324" s="183"/>
      <c r="LEF324" s="188"/>
      <c r="LEG324" s="188"/>
      <c r="LEH324" s="12"/>
      <c r="LEI324" s="164"/>
      <c r="LEJ324" s="12"/>
      <c r="LEK324" s="183"/>
      <c r="LEL324" s="188"/>
      <c r="LEM324" s="188"/>
      <c r="LEN324" s="12"/>
      <c r="LEO324" s="164"/>
      <c r="LEP324" s="12"/>
      <c r="LEQ324" s="183"/>
      <c r="LER324" s="188"/>
      <c r="LES324" s="188"/>
      <c r="LET324" s="12"/>
      <c r="LEU324" s="164"/>
      <c r="LEV324" s="12"/>
      <c r="LEW324" s="183"/>
      <c r="LEX324" s="188"/>
      <c r="LEY324" s="188"/>
      <c r="LEZ324" s="12"/>
      <c r="LFA324" s="164"/>
      <c r="LFB324" s="12"/>
      <c r="LFC324" s="183"/>
      <c r="LFD324" s="188"/>
      <c r="LFE324" s="188"/>
      <c r="LFF324" s="12"/>
      <c r="LFG324" s="164"/>
      <c r="LFH324" s="12"/>
      <c r="LFI324" s="183"/>
      <c r="LFJ324" s="188"/>
      <c r="LFK324" s="188"/>
      <c r="LFL324" s="12"/>
      <c r="LFM324" s="164"/>
      <c r="LFN324" s="12"/>
      <c r="LFO324" s="183"/>
      <c r="LFP324" s="188"/>
      <c r="LFQ324" s="188"/>
      <c r="LFR324" s="12"/>
      <c r="LFS324" s="164"/>
      <c r="LFT324" s="12"/>
      <c r="LFU324" s="183"/>
      <c r="LFV324" s="188"/>
      <c r="LFW324" s="188"/>
      <c r="LFX324" s="12"/>
      <c r="LFY324" s="164"/>
      <c r="LFZ324" s="12"/>
      <c r="LGA324" s="183"/>
      <c r="LGB324" s="188"/>
      <c r="LGC324" s="188"/>
      <c r="LGD324" s="12"/>
      <c r="LGE324" s="164"/>
      <c r="LGF324" s="12"/>
      <c r="LGG324" s="183"/>
      <c r="LGH324" s="188"/>
      <c r="LGI324" s="188"/>
      <c r="LGJ324" s="12"/>
      <c r="LGK324" s="164"/>
      <c r="LGL324" s="12"/>
      <c r="LGM324" s="183"/>
      <c r="LGN324" s="188"/>
      <c r="LGO324" s="188"/>
      <c r="LGP324" s="12"/>
      <c r="LGQ324" s="164"/>
      <c r="LGR324" s="12"/>
      <c r="LGS324" s="183"/>
      <c r="LGT324" s="188"/>
      <c r="LGU324" s="188"/>
      <c r="LGV324" s="12"/>
      <c r="LGW324" s="164"/>
      <c r="LGX324" s="12"/>
      <c r="LGY324" s="183"/>
      <c r="LGZ324" s="188"/>
      <c r="LHA324" s="188"/>
      <c r="LHB324" s="12"/>
      <c r="LHC324" s="164"/>
      <c r="LHD324" s="12"/>
      <c r="LHE324" s="183"/>
      <c r="LHF324" s="188"/>
      <c r="LHG324" s="188"/>
      <c r="LHH324" s="12"/>
      <c r="LHI324" s="164"/>
      <c r="LHJ324" s="12"/>
      <c r="LHK324" s="183"/>
      <c r="LHL324" s="188"/>
      <c r="LHM324" s="188"/>
      <c r="LHN324" s="12"/>
      <c r="LHO324" s="164"/>
      <c r="LHP324" s="12"/>
      <c r="LHQ324" s="183"/>
      <c r="LHR324" s="188"/>
      <c r="LHS324" s="188"/>
      <c r="LHT324" s="12"/>
      <c r="LHU324" s="164"/>
      <c r="LHV324" s="12"/>
      <c r="LHW324" s="183"/>
      <c r="LHX324" s="188"/>
      <c r="LHY324" s="188"/>
      <c r="LHZ324" s="12"/>
      <c r="LIA324" s="164"/>
      <c r="LIB324" s="12"/>
      <c r="LIC324" s="183"/>
      <c r="LID324" s="188"/>
      <c r="LIE324" s="188"/>
      <c r="LIF324" s="12"/>
      <c r="LIG324" s="164"/>
      <c r="LIH324" s="12"/>
      <c r="LII324" s="183"/>
      <c r="LIJ324" s="188"/>
      <c r="LIK324" s="188"/>
      <c r="LIL324" s="12"/>
      <c r="LIM324" s="164"/>
      <c r="LIN324" s="12"/>
      <c r="LIO324" s="183"/>
      <c r="LIP324" s="188"/>
      <c r="LIQ324" s="188"/>
      <c r="LIR324" s="12"/>
      <c r="LIS324" s="164"/>
      <c r="LIT324" s="12"/>
      <c r="LIU324" s="183"/>
      <c r="LIV324" s="188"/>
      <c r="LIW324" s="188"/>
      <c r="LIX324" s="12"/>
      <c r="LIY324" s="164"/>
      <c r="LIZ324" s="12"/>
      <c r="LJA324" s="183"/>
      <c r="LJB324" s="188"/>
      <c r="LJC324" s="188"/>
      <c r="LJD324" s="12"/>
      <c r="LJE324" s="164"/>
      <c r="LJF324" s="12"/>
      <c r="LJG324" s="183"/>
      <c r="LJH324" s="188"/>
      <c r="LJI324" s="188"/>
      <c r="LJJ324" s="12"/>
      <c r="LJK324" s="164"/>
      <c r="LJL324" s="12"/>
      <c r="LJM324" s="183"/>
      <c r="LJN324" s="188"/>
      <c r="LJO324" s="188"/>
      <c r="LJP324" s="12"/>
      <c r="LJQ324" s="164"/>
      <c r="LJR324" s="12"/>
      <c r="LJS324" s="183"/>
      <c r="LJT324" s="188"/>
      <c r="LJU324" s="188"/>
      <c r="LJV324" s="12"/>
      <c r="LJW324" s="164"/>
      <c r="LJX324" s="12"/>
      <c r="LJY324" s="183"/>
      <c r="LJZ324" s="188"/>
      <c r="LKA324" s="188"/>
      <c r="LKB324" s="12"/>
      <c r="LKC324" s="164"/>
      <c r="LKD324" s="12"/>
      <c r="LKE324" s="183"/>
      <c r="LKF324" s="188"/>
      <c r="LKG324" s="188"/>
      <c r="LKH324" s="12"/>
      <c r="LKI324" s="164"/>
      <c r="LKJ324" s="12"/>
      <c r="LKK324" s="183"/>
      <c r="LKL324" s="188"/>
      <c r="LKM324" s="188"/>
      <c r="LKN324" s="12"/>
      <c r="LKO324" s="164"/>
      <c r="LKP324" s="12"/>
      <c r="LKQ324" s="183"/>
      <c r="LKR324" s="188"/>
      <c r="LKS324" s="188"/>
      <c r="LKT324" s="12"/>
      <c r="LKU324" s="164"/>
      <c r="LKV324" s="12"/>
      <c r="LKW324" s="183"/>
      <c r="LKX324" s="188"/>
      <c r="LKY324" s="188"/>
      <c r="LKZ324" s="12"/>
      <c r="LLA324" s="164"/>
      <c r="LLB324" s="12"/>
      <c r="LLC324" s="183"/>
      <c r="LLD324" s="188"/>
      <c r="LLE324" s="188"/>
      <c r="LLF324" s="12"/>
      <c r="LLG324" s="164"/>
      <c r="LLH324" s="12"/>
      <c r="LLI324" s="183"/>
      <c r="LLJ324" s="188"/>
      <c r="LLK324" s="188"/>
      <c r="LLL324" s="12"/>
      <c r="LLM324" s="164"/>
      <c r="LLN324" s="12"/>
      <c r="LLO324" s="183"/>
      <c r="LLP324" s="188"/>
      <c r="LLQ324" s="188"/>
      <c r="LLR324" s="12"/>
      <c r="LLS324" s="164"/>
      <c r="LLT324" s="12"/>
      <c r="LLU324" s="183"/>
      <c r="LLV324" s="188"/>
      <c r="LLW324" s="188"/>
      <c r="LLX324" s="12"/>
      <c r="LLY324" s="164"/>
      <c r="LLZ324" s="12"/>
      <c r="LMA324" s="183"/>
      <c r="LMB324" s="188"/>
      <c r="LMC324" s="188"/>
      <c r="LMD324" s="12"/>
      <c r="LME324" s="164"/>
      <c r="LMF324" s="12"/>
      <c r="LMG324" s="183"/>
      <c r="LMH324" s="188"/>
      <c r="LMI324" s="188"/>
      <c r="LMJ324" s="12"/>
      <c r="LMK324" s="164"/>
      <c r="LML324" s="12"/>
      <c r="LMM324" s="183"/>
      <c r="LMN324" s="188"/>
      <c r="LMO324" s="188"/>
      <c r="LMP324" s="12"/>
      <c r="LMQ324" s="164"/>
      <c r="LMR324" s="12"/>
      <c r="LMS324" s="183"/>
      <c r="LMT324" s="188"/>
      <c r="LMU324" s="188"/>
      <c r="LMV324" s="12"/>
      <c r="LMW324" s="164"/>
      <c r="LMX324" s="12"/>
      <c r="LMY324" s="183"/>
      <c r="LMZ324" s="188"/>
      <c r="LNA324" s="188"/>
      <c r="LNB324" s="12"/>
      <c r="LNC324" s="164"/>
      <c r="LND324" s="12"/>
      <c r="LNE324" s="183"/>
      <c r="LNF324" s="188"/>
      <c r="LNG324" s="188"/>
      <c r="LNH324" s="12"/>
      <c r="LNI324" s="164"/>
      <c r="LNJ324" s="12"/>
      <c r="LNK324" s="183"/>
      <c r="LNL324" s="188"/>
      <c r="LNM324" s="188"/>
      <c r="LNN324" s="12"/>
      <c r="LNO324" s="164"/>
      <c r="LNP324" s="12"/>
      <c r="LNQ324" s="183"/>
      <c r="LNR324" s="188"/>
      <c r="LNS324" s="188"/>
      <c r="LNT324" s="12"/>
      <c r="LNU324" s="164"/>
      <c r="LNV324" s="12"/>
      <c r="LNW324" s="183"/>
      <c r="LNX324" s="188"/>
      <c r="LNY324" s="188"/>
      <c r="LNZ324" s="12"/>
      <c r="LOA324" s="164"/>
      <c r="LOB324" s="12"/>
      <c r="LOC324" s="183"/>
      <c r="LOD324" s="188"/>
      <c r="LOE324" s="188"/>
      <c r="LOF324" s="12"/>
      <c r="LOG324" s="164"/>
      <c r="LOH324" s="12"/>
      <c r="LOI324" s="183"/>
      <c r="LOJ324" s="188"/>
      <c r="LOK324" s="188"/>
      <c r="LOL324" s="12"/>
      <c r="LOM324" s="164"/>
      <c r="LON324" s="12"/>
      <c r="LOO324" s="183"/>
      <c r="LOP324" s="188"/>
      <c r="LOQ324" s="188"/>
      <c r="LOR324" s="12"/>
      <c r="LOS324" s="164"/>
      <c r="LOT324" s="12"/>
      <c r="LOU324" s="183"/>
      <c r="LOV324" s="188"/>
      <c r="LOW324" s="188"/>
      <c r="LOX324" s="12"/>
      <c r="LOY324" s="164"/>
      <c r="LOZ324" s="12"/>
      <c r="LPA324" s="183"/>
      <c r="LPB324" s="188"/>
      <c r="LPC324" s="188"/>
      <c r="LPD324" s="12"/>
      <c r="LPE324" s="164"/>
      <c r="LPF324" s="12"/>
      <c r="LPG324" s="183"/>
      <c r="LPH324" s="188"/>
      <c r="LPI324" s="188"/>
      <c r="LPJ324" s="12"/>
      <c r="LPK324" s="164"/>
      <c r="LPL324" s="12"/>
      <c r="LPM324" s="183"/>
      <c r="LPN324" s="188"/>
      <c r="LPO324" s="188"/>
      <c r="LPP324" s="12"/>
      <c r="LPQ324" s="164"/>
      <c r="LPR324" s="12"/>
      <c r="LPS324" s="183"/>
      <c r="LPT324" s="188"/>
      <c r="LPU324" s="188"/>
      <c r="LPV324" s="12"/>
      <c r="LPW324" s="164"/>
      <c r="LPX324" s="12"/>
      <c r="LPY324" s="183"/>
      <c r="LPZ324" s="188"/>
      <c r="LQA324" s="188"/>
      <c r="LQB324" s="12"/>
      <c r="LQC324" s="164"/>
      <c r="LQD324" s="12"/>
      <c r="LQE324" s="183"/>
      <c r="LQF324" s="188"/>
      <c r="LQG324" s="188"/>
      <c r="LQH324" s="12"/>
      <c r="LQI324" s="164"/>
      <c r="LQJ324" s="12"/>
      <c r="LQK324" s="183"/>
      <c r="LQL324" s="188"/>
      <c r="LQM324" s="188"/>
      <c r="LQN324" s="12"/>
      <c r="LQO324" s="164"/>
      <c r="LQP324" s="12"/>
      <c r="LQQ324" s="183"/>
      <c r="LQR324" s="188"/>
      <c r="LQS324" s="188"/>
      <c r="LQT324" s="12"/>
      <c r="LQU324" s="164"/>
      <c r="LQV324" s="12"/>
      <c r="LQW324" s="183"/>
      <c r="LQX324" s="188"/>
      <c r="LQY324" s="188"/>
      <c r="LQZ324" s="12"/>
      <c r="LRA324" s="164"/>
      <c r="LRB324" s="12"/>
      <c r="LRC324" s="183"/>
      <c r="LRD324" s="188"/>
      <c r="LRE324" s="188"/>
      <c r="LRF324" s="12"/>
      <c r="LRG324" s="164"/>
      <c r="LRH324" s="12"/>
      <c r="LRI324" s="183"/>
      <c r="LRJ324" s="188"/>
      <c r="LRK324" s="188"/>
      <c r="LRL324" s="12"/>
      <c r="LRM324" s="164"/>
      <c r="LRN324" s="12"/>
      <c r="LRO324" s="183"/>
      <c r="LRP324" s="188"/>
      <c r="LRQ324" s="188"/>
      <c r="LRR324" s="12"/>
      <c r="LRS324" s="164"/>
      <c r="LRT324" s="12"/>
      <c r="LRU324" s="183"/>
      <c r="LRV324" s="188"/>
      <c r="LRW324" s="188"/>
      <c r="LRX324" s="12"/>
      <c r="LRY324" s="164"/>
      <c r="LRZ324" s="12"/>
      <c r="LSA324" s="183"/>
      <c r="LSB324" s="188"/>
      <c r="LSC324" s="188"/>
      <c r="LSD324" s="12"/>
      <c r="LSE324" s="164"/>
      <c r="LSF324" s="12"/>
      <c r="LSG324" s="183"/>
      <c r="LSH324" s="188"/>
      <c r="LSI324" s="188"/>
      <c r="LSJ324" s="12"/>
      <c r="LSK324" s="164"/>
      <c r="LSL324" s="12"/>
      <c r="LSM324" s="183"/>
      <c r="LSN324" s="188"/>
      <c r="LSO324" s="188"/>
      <c r="LSP324" s="12"/>
      <c r="LSQ324" s="164"/>
      <c r="LSR324" s="12"/>
      <c r="LSS324" s="183"/>
      <c r="LST324" s="188"/>
      <c r="LSU324" s="188"/>
      <c r="LSV324" s="12"/>
      <c r="LSW324" s="164"/>
      <c r="LSX324" s="12"/>
      <c r="LSY324" s="183"/>
      <c r="LSZ324" s="188"/>
      <c r="LTA324" s="188"/>
      <c r="LTB324" s="12"/>
      <c r="LTC324" s="164"/>
      <c r="LTD324" s="12"/>
      <c r="LTE324" s="183"/>
      <c r="LTF324" s="188"/>
      <c r="LTG324" s="188"/>
      <c r="LTH324" s="12"/>
      <c r="LTI324" s="164"/>
      <c r="LTJ324" s="12"/>
      <c r="LTK324" s="183"/>
      <c r="LTL324" s="188"/>
      <c r="LTM324" s="188"/>
      <c r="LTN324" s="12"/>
      <c r="LTO324" s="164"/>
      <c r="LTP324" s="12"/>
      <c r="LTQ324" s="183"/>
      <c r="LTR324" s="188"/>
      <c r="LTS324" s="188"/>
      <c r="LTT324" s="12"/>
      <c r="LTU324" s="164"/>
      <c r="LTV324" s="12"/>
      <c r="LTW324" s="183"/>
      <c r="LTX324" s="188"/>
      <c r="LTY324" s="188"/>
      <c r="LTZ324" s="12"/>
      <c r="LUA324" s="164"/>
      <c r="LUB324" s="12"/>
      <c r="LUC324" s="183"/>
      <c r="LUD324" s="188"/>
      <c r="LUE324" s="188"/>
      <c r="LUF324" s="12"/>
      <c r="LUG324" s="164"/>
      <c r="LUH324" s="12"/>
      <c r="LUI324" s="183"/>
      <c r="LUJ324" s="188"/>
      <c r="LUK324" s="188"/>
      <c r="LUL324" s="12"/>
      <c r="LUM324" s="164"/>
      <c r="LUN324" s="12"/>
      <c r="LUO324" s="183"/>
      <c r="LUP324" s="188"/>
      <c r="LUQ324" s="188"/>
      <c r="LUR324" s="12"/>
      <c r="LUS324" s="164"/>
      <c r="LUT324" s="12"/>
      <c r="LUU324" s="183"/>
      <c r="LUV324" s="188"/>
      <c r="LUW324" s="188"/>
      <c r="LUX324" s="12"/>
      <c r="LUY324" s="164"/>
      <c r="LUZ324" s="12"/>
      <c r="LVA324" s="183"/>
      <c r="LVB324" s="188"/>
      <c r="LVC324" s="188"/>
      <c r="LVD324" s="12"/>
      <c r="LVE324" s="164"/>
      <c r="LVF324" s="12"/>
      <c r="LVG324" s="183"/>
      <c r="LVH324" s="188"/>
      <c r="LVI324" s="188"/>
      <c r="LVJ324" s="12"/>
      <c r="LVK324" s="164"/>
      <c r="LVL324" s="12"/>
      <c r="LVM324" s="183"/>
      <c r="LVN324" s="188"/>
      <c r="LVO324" s="188"/>
      <c r="LVP324" s="12"/>
      <c r="LVQ324" s="164"/>
      <c r="LVR324" s="12"/>
      <c r="LVS324" s="183"/>
      <c r="LVT324" s="188"/>
      <c r="LVU324" s="188"/>
      <c r="LVV324" s="12"/>
      <c r="LVW324" s="164"/>
      <c r="LVX324" s="12"/>
      <c r="LVY324" s="183"/>
      <c r="LVZ324" s="188"/>
      <c r="LWA324" s="188"/>
      <c r="LWB324" s="12"/>
      <c r="LWC324" s="164"/>
      <c r="LWD324" s="12"/>
      <c r="LWE324" s="183"/>
      <c r="LWF324" s="188"/>
      <c r="LWG324" s="188"/>
      <c r="LWH324" s="12"/>
      <c r="LWI324" s="164"/>
      <c r="LWJ324" s="12"/>
      <c r="LWK324" s="183"/>
      <c r="LWL324" s="188"/>
      <c r="LWM324" s="188"/>
      <c r="LWN324" s="12"/>
      <c r="LWO324" s="164"/>
      <c r="LWP324" s="12"/>
      <c r="LWQ324" s="183"/>
      <c r="LWR324" s="188"/>
      <c r="LWS324" s="188"/>
      <c r="LWT324" s="12"/>
      <c r="LWU324" s="164"/>
      <c r="LWV324" s="12"/>
      <c r="LWW324" s="183"/>
      <c r="LWX324" s="188"/>
      <c r="LWY324" s="188"/>
      <c r="LWZ324" s="12"/>
      <c r="LXA324" s="164"/>
      <c r="LXB324" s="12"/>
      <c r="LXC324" s="183"/>
      <c r="LXD324" s="188"/>
      <c r="LXE324" s="188"/>
      <c r="LXF324" s="12"/>
      <c r="LXG324" s="164"/>
      <c r="LXH324" s="12"/>
      <c r="LXI324" s="183"/>
      <c r="LXJ324" s="188"/>
      <c r="LXK324" s="188"/>
      <c r="LXL324" s="12"/>
      <c r="LXM324" s="164"/>
      <c r="LXN324" s="12"/>
      <c r="LXO324" s="183"/>
      <c r="LXP324" s="188"/>
      <c r="LXQ324" s="188"/>
      <c r="LXR324" s="12"/>
      <c r="LXS324" s="164"/>
      <c r="LXT324" s="12"/>
      <c r="LXU324" s="183"/>
      <c r="LXV324" s="188"/>
      <c r="LXW324" s="188"/>
      <c r="LXX324" s="12"/>
      <c r="LXY324" s="164"/>
      <c r="LXZ324" s="12"/>
      <c r="LYA324" s="183"/>
      <c r="LYB324" s="188"/>
      <c r="LYC324" s="188"/>
      <c r="LYD324" s="12"/>
      <c r="LYE324" s="164"/>
      <c r="LYF324" s="12"/>
      <c r="LYG324" s="183"/>
      <c r="LYH324" s="188"/>
      <c r="LYI324" s="188"/>
      <c r="LYJ324" s="12"/>
      <c r="LYK324" s="164"/>
      <c r="LYL324" s="12"/>
      <c r="LYM324" s="183"/>
      <c r="LYN324" s="188"/>
      <c r="LYO324" s="188"/>
      <c r="LYP324" s="12"/>
      <c r="LYQ324" s="164"/>
      <c r="LYR324" s="12"/>
      <c r="LYS324" s="183"/>
      <c r="LYT324" s="188"/>
      <c r="LYU324" s="188"/>
      <c r="LYV324" s="12"/>
      <c r="LYW324" s="164"/>
      <c r="LYX324" s="12"/>
      <c r="LYY324" s="183"/>
      <c r="LYZ324" s="188"/>
      <c r="LZA324" s="188"/>
      <c r="LZB324" s="12"/>
      <c r="LZC324" s="164"/>
      <c r="LZD324" s="12"/>
      <c r="LZE324" s="183"/>
      <c r="LZF324" s="188"/>
      <c r="LZG324" s="188"/>
      <c r="LZH324" s="12"/>
      <c r="LZI324" s="164"/>
      <c r="LZJ324" s="12"/>
      <c r="LZK324" s="183"/>
      <c r="LZL324" s="188"/>
      <c r="LZM324" s="188"/>
      <c r="LZN324" s="12"/>
      <c r="LZO324" s="164"/>
      <c r="LZP324" s="12"/>
      <c r="LZQ324" s="183"/>
      <c r="LZR324" s="188"/>
      <c r="LZS324" s="188"/>
      <c r="LZT324" s="12"/>
      <c r="LZU324" s="164"/>
      <c r="LZV324" s="12"/>
      <c r="LZW324" s="183"/>
      <c r="LZX324" s="188"/>
      <c r="LZY324" s="188"/>
      <c r="LZZ324" s="12"/>
      <c r="MAA324" s="164"/>
      <c r="MAB324" s="12"/>
      <c r="MAC324" s="183"/>
      <c r="MAD324" s="188"/>
      <c r="MAE324" s="188"/>
      <c r="MAF324" s="12"/>
      <c r="MAG324" s="164"/>
      <c r="MAH324" s="12"/>
      <c r="MAI324" s="183"/>
      <c r="MAJ324" s="188"/>
      <c r="MAK324" s="188"/>
      <c r="MAL324" s="12"/>
      <c r="MAM324" s="164"/>
      <c r="MAN324" s="12"/>
      <c r="MAO324" s="183"/>
      <c r="MAP324" s="188"/>
      <c r="MAQ324" s="188"/>
      <c r="MAR324" s="12"/>
      <c r="MAS324" s="164"/>
      <c r="MAT324" s="12"/>
      <c r="MAU324" s="183"/>
      <c r="MAV324" s="188"/>
      <c r="MAW324" s="188"/>
      <c r="MAX324" s="12"/>
      <c r="MAY324" s="164"/>
      <c r="MAZ324" s="12"/>
      <c r="MBA324" s="183"/>
      <c r="MBB324" s="188"/>
      <c r="MBC324" s="188"/>
      <c r="MBD324" s="12"/>
      <c r="MBE324" s="164"/>
      <c r="MBF324" s="12"/>
      <c r="MBG324" s="183"/>
      <c r="MBH324" s="188"/>
      <c r="MBI324" s="188"/>
      <c r="MBJ324" s="12"/>
      <c r="MBK324" s="164"/>
      <c r="MBL324" s="12"/>
      <c r="MBM324" s="183"/>
      <c r="MBN324" s="188"/>
      <c r="MBO324" s="188"/>
      <c r="MBP324" s="12"/>
      <c r="MBQ324" s="164"/>
      <c r="MBR324" s="12"/>
      <c r="MBS324" s="183"/>
      <c r="MBT324" s="188"/>
      <c r="MBU324" s="188"/>
      <c r="MBV324" s="12"/>
      <c r="MBW324" s="164"/>
      <c r="MBX324" s="12"/>
      <c r="MBY324" s="183"/>
      <c r="MBZ324" s="188"/>
      <c r="MCA324" s="188"/>
      <c r="MCB324" s="12"/>
      <c r="MCC324" s="164"/>
      <c r="MCD324" s="12"/>
      <c r="MCE324" s="183"/>
      <c r="MCF324" s="188"/>
      <c r="MCG324" s="188"/>
      <c r="MCH324" s="12"/>
      <c r="MCI324" s="164"/>
      <c r="MCJ324" s="12"/>
      <c r="MCK324" s="183"/>
      <c r="MCL324" s="188"/>
      <c r="MCM324" s="188"/>
      <c r="MCN324" s="12"/>
      <c r="MCO324" s="164"/>
      <c r="MCP324" s="12"/>
      <c r="MCQ324" s="183"/>
      <c r="MCR324" s="188"/>
      <c r="MCS324" s="188"/>
      <c r="MCT324" s="12"/>
      <c r="MCU324" s="164"/>
      <c r="MCV324" s="12"/>
      <c r="MCW324" s="183"/>
      <c r="MCX324" s="188"/>
      <c r="MCY324" s="188"/>
      <c r="MCZ324" s="12"/>
      <c r="MDA324" s="164"/>
      <c r="MDB324" s="12"/>
      <c r="MDC324" s="183"/>
      <c r="MDD324" s="188"/>
      <c r="MDE324" s="188"/>
      <c r="MDF324" s="12"/>
      <c r="MDG324" s="164"/>
      <c r="MDH324" s="12"/>
      <c r="MDI324" s="183"/>
      <c r="MDJ324" s="188"/>
      <c r="MDK324" s="188"/>
      <c r="MDL324" s="12"/>
      <c r="MDM324" s="164"/>
      <c r="MDN324" s="12"/>
      <c r="MDO324" s="183"/>
      <c r="MDP324" s="188"/>
      <c r="MDQ324" s="188"/>
      <c r="MDR324" s="12"/>
      <c r="MDS324" s="164"/>
      <c r="MDT324" s="12"/>
      <c r="MDU324" s="183"/>
      <c r="MDV324" s="188"/>
      <c r="MDW324" s="188"/>
      <c r="MDX324" s="12"/>
      <c r="MDY324" s="164"/>
      <c r="MDZ324" s="12"/>
      <c r="MEA324" s="183"/>
      <c r="MEB324" s="188"/>
      <c r="MEC324" s="188"/>
      <c r="MED324" s="12"/>
      <c r="MEE324" s="164"/>
      <c r="MEF324" s="12"/>
      <c r="MEG324" s="183"/>
      <c r="MEH324" s="188"/>
      <c r="MEI324" s="188"/>
      <c r="MEJ324" s="12"/>
      <c r="MEK324" s="164"/>
      <c r="MEL324" s="12"/>
      <c r="MEM324" s="183"/>
      <c r="MEN324" s="188"/>
      <c r="MEO324" s="188"/>
      <c r="MEP324" s="12"/>
      <c r="MEQ324" s="164"/>
      <c r="MER324" s="12"/>
      <c r="MES324" s="183"/>
      <c r="MET324" s="188"/>
      <c r="MEU324" s="188"/>
      <c r="MEV324" s="12"/>
      <c r="MEW324" s="164"/>
      <c r="MEX324" s="12"/>
      <c r="MEY324" s="183"/>
      <c r="MEZ324" s="188"/>
      <c r="MFA324" s="188"/>
      <c r="MFB324" s="12"/>
      <c r="MFC324" s="164"/>
      <c r="MFD324" s="12"/>
      <c r="MFE324" s="183"/>
      <c r="MFF324" s="188"/>
      <c r="MFG324" s="188"/>
      <c r="MFH324" s="12"/>
      <c r="MFI324" s="164"/>
      <c r="MFJ324" s="12"/>
      <c r="MFK324" s="183"/>
      <c r="MFL324" s="188"/>
      <c r="MFM324" s="188"/>
      <c r="MFN324" s="12"/>
      <c r="MFO324" s="164"/>
      <c r="MFP324" s="12"/>
      <c r="MFQ324" s="183"/>
      <c r="MFR324" s="188"/>
      <c r="MFS324" s="188"/>
      <c r="MFT324" s="12"/>
      <c r="MFU324" s="164"/>
      <c r="MFV324" s="12"/>
      <c r="MFW324" s="183"/>
      <c r="MFX324" s="188"/>
      <c r="MFY324" s="188"/>
      <c r="MFZ324" s="12"/>
      <c r="MGA324" s="164"/>
      <c r="MGB324" s="12"/>
      <c r="MGC324" s="183"/>
      <c r="MGD324" s="188"/>
      <c r="MGE324" s="188"/>
      <c r="MGF324" s="12"/>
      <c r="MGG324" s="164"/>
      <c r="MGH324" s="12"/>
      <c r="MGI324" s="183"/>
      <c r="MGJ324" s="188"/>
      <c r="MGK324" s="188"/>
      <c r="MGL324" s="12"/>
      <c r="MGM324" s="164"/>
      <c r="MGN324" s="12"/>
      <c r="MGO324" s="183"/>
      <c r="MGP324" s="188"/>
      <c r="MGQ324" s="188"/>
      <c r="MGR324" s="12"/>
      <c r="MGS324" s="164"/>
      <c r="MGT324" s="12"/>
      <c r="MGU324" s="183"/>
      <c r="MGV324" s="188"/>
      <c r="MGW324" s="188"/>
      <c r="MGX324" s="12"/>
      <c r="MGY324" s="164"/>
      <c r="MGZ324" s="12"/>
      <c r="MHA324" s="183"/>
      <c r="MHB324" s="188"/>
      <c r="MHC324" s="188"/>
      <c r="MHD324" s="12"/>
      <c r="MHE324" s="164"/>
      <c r="MHF324" s="12"/>
      <c r="MHG324" s="183"/>
      <c r="MHH324" s="188"/>
      <c r="MHI324" s="188"/>
      <c r="MHJ324" s="12"/>
      <c r="MHK324" s="164"/>
      <c r="MHL324" s="12"/>
      <c r="MHM324" s="183"/>
      <c r="MHN324" s="188"/>
      <c r="MHO324" s="188"/>
      <c r="MHP324" s="12"/>
      <c r="MHQ324" s="164"/>
      <c r="MHR324" s="12"/>
      <c r="MHS324" s="183"/>
      <c r="MHT324" s="188"/>
      <c r="MHU324" s="188"/>
      <c r="MHV324" s="12"/>
      <c r="MHW324" s="164"/>
      <c r="MHX324" s="12"/>
      <c r="MHY324" s="183"/>
      <c r="MHZ324" s="188"/>
      <c r="MIA324" s="188"/>
      <c r="MIB324" s="12"/>
      <c r="MIC324" s="164"/>
      <c r="MID324" s="12"/>
      <c r="MIE324" s="183"/>
      <c r="MIF324" s="188"/>
      <c r="MIG324" s="188"/>
      <c r="MIH324" s="12"/>
      <c r="MII324" s="164"/>
      <c r="MIJ324" s="12"/>
      <c r="MIK324" s="183"/>
      <c r="MIL324" s="188"/>
      <c r="MIM324" s="188"/>
      <c r="MIN324" s="12"/>
      <c r="MIO324" s="164"/>
      <c r="MIP324" s="12"/>
      <c r="MIQ324" s="183"/>
      <c r="MIR324" s="188"/>
      <c r="MIS324" s="188"/>
      <c r="MIT324" s="12"/>
      <c r="MIU324" s="164"/>
      <c r="MIV324" s="12"/>
      <c r="MIW324" s="183"/>
      <c r="MIX324" s="188"/>
      <c r="MIY324" s="188"/>
      <c r="MIZ324" s="12"/>
      <c r="MJA324" s="164"/>
      <c r="MJB324" s="12"/>
      <c r="MJC324" s="183"/>
      <c r="MJD324" s="188"/>
      <c r="MJE324" s="188"/>
      <c r="MJF324" s="12"/>
      <c r="MJG324" s="164"/>
      <c r="MJH324" s="12"/>
      <c r="MJI324" s="183"/>
      <c r="MJJ324" s="188"/>
      <c r="MJK324" s="188"/>
      <c r="MJL324" s="12"/>
      <c r="MJM324" s="164"/>
      <c r="MJN324" s="12"/>
      <c r="MJO324" s="183"/>
      <c r="MJP324" s="188"/>
      <c r="MJQ324" s="188"/>
      <c r="MJR324" s="12"/>
      <c r="MJS324" s="164"/>
      <c r="MJT324" s="12"/>
      <c r="MJU324" s="183"/>
      <c r="MJV324" s="188"/>
      <c r="MJW324" s="188"/>
      <c r="MJX324" s="12"/>
      <c r="MJY324" s="164"/>
      <c r="MJZ324" s="12"/>
      <c r="MKA324" s="183"/>
      <c r="MKB324" s="188"/>
      <c r="MKC324" s="188"/>
      <c r="MKD324" s="12"/>
      <c r="MKE324" s="164"/>
      <c r="MKF324" s="12"/>
      <c r="MKG324" s="183"/>
      <c r="MKH324" s="188"/>
      <c r="MKI324" s="188"/>
      <c r="MKJ324" s="12"/>
      <c r="MKK324" s="164"/>
      <c r="MKL324" s="12"/>
      <c r="MKM324" s="183"/>
      <c r="MKN324" s="188"/>
      <c r="MKO324" s="188"/>
      <c r="MKP324" s="12"/>
      <c r="MKQ324" s="164"/>
      <c r="MKR324" s="12"/>
      <c r="MKS324" s="183"/>
      <c r="MKT324" s="188"/>
      <c r="MKU324" s="188"/>
      <c r="MKV324" s="12"/>
      <c r="MKW324" s="164"/>
      <c r="MKX324" s="12"/>
      <c r="MKY324" s="183"/>
      <c r="MKZ324" s="188"/>
      <c r="MLA324" s="188"/>
      <c r="MLB324" s="12"/>
      <c r="MLC324" s="164"/>
      <c r="MLD324" s="12"/>
      <c r="MLE324" s="183"/>
      <c r="MLF324" s="188"/>
      <c r="MLG324" s="188"/>
      <c r="MLH324" s="12"/>
      <c r="MLI324" s="164"/>
      <c r="MLJ324" s="12"/>
      <c r="MLK324" s="183"/>
      <c r="MLL324" s="188"/>
      <c r="MLM324" s="188"/>
      <c r="MLN324" s="12"/>
      <c r="MLO324" s="164"/>
      <c r="MLP324" s="12"/>
      <c r="MLQ324" s="183"/>
      <c r="MLR324" s="188"/>
      <c r="MLS324" s="188"/>
      <c r="MLT324" s="12"/>
      <c r="MLU324" s="164"/>
      <c r="MLV324" s="12"/>
      <c r="MLW324" s="183"/>
      <c r="MLX324" s="188"/>
      <c r="MLY324" s="188"/>
      <c r="MLZ324" s="12"/>
      <c r="MMA324" s="164"/>
      <c r="MMB324" s="12"/>
      <c r="MMC324" s="183"/>
      <c r="MMD324" s="188"/>
      <c r="MME324" s="188"/>
      <c r="MMF324" s="12"/>
      <c r="MMG324" s="164"/>
      <c r="MMH324" s="12"/>
      <c r="MMI324" s="183"/>
      <c r="MMJ324" s="188"/>
      <c r="MMK324" s="188"/>
      <c r="MML324" s="12"/>
      <c r="MMM324" s="164"/>
      <c r="MMN324" s="12"/>
      <c r="MMO324" s="183"/>
      <c r="MMP324" s="188"/>
      <c r="MMQ324" s="188"/>
      <c r="MMR324" s="12"/>
      <c r="MMS324" s="164"/>
      <c r="MMT324" s="12"/>
      <c r="MMU324" s="183"/>
      <c r="MMV324" s="188"/>
      <c r="MMW324" s="188"/>
      <c r="MMX324" s="12"/>
      <c r="MMY324" s="164"/>
      <c r="MMZ324" s="12"/>
      <c r="MNA324" s="183"/>
      <c r="MNB324" s="188"/>
      <c r="MNC324" s="188"/>
      <c r="MND324" s="12"/>
      <c r="MNE324" s="164"/>
      <c r="MNF324" s="12"/>
      <c r="MNG324" s="183"/>
      <c r="MNH324" s="188"/>
      <c r="MNI324" s="188"/>
      <c r="MNJ324" s="12"/>
      <c r="MNK324" s="164"/>
      <c r="MNL324" s="12"/>
      <c r="MNM324" s="183"/>
      <c r="MNN324" s="188"/>
      <c r="MNO324" s="188"/>
      <c r="MNP324" s="12"/>
      <c r="MNQ324" s="164"/>
      <c r="MNR324" s="12"/>
      <c r="MNS324" s="183"/>
      <c r="MNT324" s="188"/>
      <c r="MNU324" s="188"/>
      <c r="MNV324" s="12"/>
      <c r="MNW324" s="164"/>
      <c r="MNX324" s="12"/>
      <c r="MNY324" s="183"/>
      <c r="MNZ324" s="188"/>
      <c r="MOA324" s="188"/>
      <c r="MOB324" s="12"/>
      <c r="MOC324" s="164"/>
      <c r="MOD324" s="12"/>
      <c r="MOE324" s="183"/>
      <c r="MOF324" s="188"/>
      <c r="MOG324" s="188"/>
      <c r="MOH324" s="12"/>
      <c r="MOI324" s="164"/>
      <c r="MOJ324" s="12"/>
      <c r="MOK324" s="183"/>
      <c r="MOL324" s="188"/>
      <c r="MOM324" s="188"/>
      <c r="MON324" s="12"/>
      <c r="MOO324" s="164"/>
      <c r="MOP324" s="12"/>
      <c r="MOQ324" s="183"/>
      <c r="MOR324" s="188"/>
      <c r="MOS324" s="188"/>
      <c r="MOT324" s="12"/>
      <c r="MOU324" s="164"/>
      <c r="MOV324" s="12"/>
      <c r="MOW324" s="183"/>
      <c r="MOX324" s="188"/>
      <c r="MOY324" s="188"/>
      <c r="MOZ324" s="12"/>
      <c r="MPA324" s="164"/>
      <c r="MPB324" s="12"/>
      <c r="MPC324" s="183"/>
      <c r="MPD324" s="188"/>
      <c r="MPE324" s="188"/>
      <c r="MPF324" s="12"/>
      <c r="MPG324" s="164"/>
      <c r="MPH324" s="12"/>
      <c r="MPI324" s="183"/>
      <c r="MPJ324" s="188"/>
      <c r="MPK324" s="188"/>
      <c r="MPL324" s="12"/>
      <c r="MPM324" s="164"/>
      <c r="MPN324" s="12"/>
      <c r="MPO324" s="183"/>
      <c r="MPP324" s="188"/>
      <c r="MPQ324" s="188"/>
      <c r="MPR324" s="12"/>
      <c r="MPS324" s="164"/>
      <c r="MPT324" s="12"/>
      <c r="MPU324" s="183"/>
      <c r="MPV324" s="188"/>
      <c r="MPW324" s="188"/>
      <c r="MPX324" s="12"/>
      <c r="MPY324" s="164"/>
      <c r="MPZ324" s="12"/>
      <c r="MQA324" s="183"/>
      <c r="MQB324" s="188"/>
      <c r="MQC324" s="188"/>
      <c r="MQD324" s="12"/>
      <c r="MQE324" s="164"/>
      <c r="MQF324" s="12"/>
      <c r="MQG324" s="183"/>
      <c r="MQH324" s="188"/>
      <c r="MQI324" s="188"/>
      <c r="MQJ324" s="12"/>
      <c r="MQK324" s="164"/>
      <c r="MQL324" s="12"/>
      <c r="MQM324" s="183"/>
      <c r="MQN324" s="188"/>
      <c r="MQO324" s="188"/>
      <c r="MQP324" s="12"/>
      <c r="MQQ324" s="164"/>
      <c r="MQR324" s="12"/>
      <c r="MQS324" s="183"/>
      <c r="MQT324" s="188"/>
      <c r="MQU324" s="188"/>
      <c r="MQV324" s="12"/>
      <c r="MQW324" s="164"/>
      <c r="MQX324" s="12"/>
      <c r="MQY324" s="183"/>
      <c r="MQZ324" s="188"/>
      <c r="MRA324" s="188"/>
      <c r="MRB324" s="12"/>
      <c r="MRC324" s="164"/>
      <c r="MRD324" s="12"/>
      <c r="MRE324" s="183"/>
      <c r="MRF324" s="188"/>
      <c r="MRG324" s="188"/>
      <c r="MRH324" s="12"/>
      <c r="MRI324" s="164"/>
      <c r="MRJ324" s="12"/>
      <c r="MRK324" s="183"/>
      <c r="MRL324" s="188"/>
      <c r="MRM324" s="188"/>
      <c r="MRN324" s="12"/>
      <c r="MRO324" s="164"/>
      <c r="MRP324" s="12"/>
      <c r="MRQ324" s="183"/>
      <c r="MRR324" s="188"/>
      <c r="MRS324" s="188"/>
      <c r="MRT324" s="12"/>
      <c r="MRU324" s="164"/>
      <c r="MRV324" s="12"/>
      <c r="MRW324" s="183"/>
      <c r="MRX324" s="188"/>
      <c r="MRY324" s="188"/>
      <c r="MRZ324" s="12"/>
      <c r="MSA324" s="164"/>
      <c r="MSB324" s="12"/>
      <c r="MSC324" s="183"/>
      <c r="MSD324" s="188"/>
      <c r="MSE324" s="188"/>
      <c r="MSF324" s="12"/>
      <c r="MSG324" s="164"/>
      <c r="MSH324" s="12"/>
      <c r="MSI324" s="183"/>
      <c r="MSJ324" s="188"/>
      <c r="MSK324" s="188"/>
      <c r="MSL324" s="12"/>
      <c r="MSM324" s="164"/>
      <c r="MSN324" s="12"/>
      <c r="MSO324" s="183"/>
      <c r="MSP324" s="188"/>
      <c r="MSQ324" s="188"/>
      <c r="MSR324" s="12"/>
      <c r="MSS324" s="164"/>
      <c r="MST324" s="12"/>
      <c r="MSU324" s="183"/>
      <c r="MSV324" s="188"/>
      <c r="MSW324" s="188"/>
      <c r="MSX324" s="12"/>
      <c r="MSY324" s="164"/>
      <c r="MSZ324" s="12"/>
      <c r="MTA324" s="183"/>
      <c r="MTB324" s="188"/>
      <c r="MTC324" s="188"/>
      <c r="MTD324" s="12"/>
      <c r="MTE324" s="164"/>
      <c r="MTF324" s="12"/>
      <c r="MTG324" s="183"/>
      <c r="MTH324" s="188"/>
      <c r="MTI324" s="188"/>
      <c r="MTJ324" s="12"/>
      <c r="MTK324" s="164"/>
      <c r="MTL324" s="12"/>
      <c r="MTM324" s="183"/>
      <c r="MTN324" s="188"/>
      <c r="MTO324" s="188"/>
      <c r="MTP324" s="12"/>
      <c r="MTQ324" s="164"/>
      <c r="MTR324" s="12"/>
      <c r="MTS324" s="183"/>
      <c r="MTT324" s="188"/>
      <c r="MTU324" s="188"/>
      <c r="MTV324" s="12"/>
      <c r="MTW324" s="164"/>
      <c r="MTX324" s="12"/>
      <c r="MTY324" s="183"/>
      <c r="MTZ324" s="188"/>
      <c r="MUA324" s="188"/>
      <c r="MUB324" s="12"/>
      <c r="MUC324" s="164"/>
      <c r="MUD324" s="12"/>
      <c r="MUE324" s="183"/>
      <c r="MUF324" s="188"/>
      <c r="MUG324" s="188"/>
      <c r="MUH324" s="12"/>
      <c r="MUI324" s="164"/>
      <c r="MUJ324" s="12"/>
      <c r="MUK324" s="183"/>
      <c r="MUL324" s="188"/>
      <c r="MUM324" s="188"/>
      <c r="MUN324" s="12"/>
      <c r="MUO324" s="164"/>
      <c r="MUP324" s="12"/>
      <c r="MUQ324" s="183"/>
      <c r="MUR324" s="188"/>
      <c r="MUS324" s="188"/>
      <c r="MUT324" s="12"/>
      <c r="MUU324" s="164"/>
      <c r="MUV324" s="12"/>
      <c r="MUW324" s="183"/>
      <c r="MUX324" s="188"/>
      <c r="MUY324" s="188"/>
      <c r="MUZ324" s="12"/>
      <c r="MVA324" s="164"/>
      <c r="MVB324" s="12"/>
      <c r="MVC324" s="183"/>
      <c r="MVD324" s="188"/>
      <c r="MVE324" s="188"/>
      <c r="MVF324" s="12"/>
      <c r="MVG324" s="164"/>
      <c r="MVH324" s="12"/>
      <c r="MVI324" s="183"/>
      <c r="MVJ324" s="188"/>
      <c r="MVK324" s="188"/>
      <c r="MVL324" s="12"/>
      <c r="MVM324" s="164"/>
      <c r="MVN324" s="12"/>
      <c r="MVO324" s="183"/>
      <c r="MVP324" s="188"/>
      <c r="MVQ324" s="188"/>
      <c r="MVR324" s="12"/>
      <c r="MVS324" s="164"/>
      <c r="MVT324" s="12"/>
      <c r="MVU324" s="183"/>
      <c r="MVV324" s="188"/>
      <c r="MVW324" s="188"/>
      <c r="MVX324" s="12"/>
      <c r="MVY324" s="164"/>
      <c r="MVZ324" s="12"/>
      <c r="MWA324" s="183"/>
      <c r="MWB324" s="188"/>
      <c r="MWC324" s="188"/>
      <c r="MWD324" s="12"/>
      <c r="MWE324" s="164"/>
      <c r="MWF324" s="12"/>
      <c r="MWG324" s="183"/>
      <c r="MWH324" s="188"/>
      <c r="MWI324" s="188"/>
      <c r="MWJ324" s="12"/>
      <c r="MWK324" s="164"/>
      <c r="MWL324" s="12"/>
      <c r="MWM324" s="183"/>
      <c r="MWN324" s="188"/>
      <c r="MWO324" s="188"/>
      <c r="MWP324" s="12"/>
      <c r="MWQ324" s="164"/>
      <c r="MWR324" s="12"/>
      <c r="MWS324" s="183"/>
      <c r="MWT324" s="188"/>
      <c r="MWU324" s="188"/>
      <c r="MWV324" s="12"/>
      <c r="MWW324" s="164"/>
      <c r="MWX324" s="12"/>
      <c r="MWY324" s="183"/>
      <c r="MWZ324" s="188"/>
      <c r="MXA324" s="188"/>
      <c r="MXB324" s="12"/>
      <c r="MXC324" s="164"/>
      <c r="MXD324" s="12"/>
      <c r="MXE324" s="183"/>
      <c r="MXF324" s="188"/>
      <c r="MXG324" s="188"/>
      <c r="MXH324" s="12"/>
      <c r="MXI324" s="164"/>
      <c r="MXJ324" s="12"/>
      <c r="MXK324" s="183"/>
      <c r="MXL324" s="188"/>
      <c r="MXM324" s="188"/>
      <c r="MXN324" s="12"/>
      <c r="MXO324" s="164"/>
      <c r="MXP324" s="12"/>
      <c r="MXQ324" s="183"/>
      <c r="MXR324" s="188"/>
      <c r="MXS324" s="188"/>
      <c r="MXT324" s="12"/>
      <c r="MXU324" s="164"/>
      <c r="MXV324" s="12"/>
      <c r="MXW324" s="183"/>
      <c r="MXX324" s="188"/>
      <c r="MXY324" s="188"/>
      <c r="MXZ324" s="12"/>
      <c r="MYA324" s="164"/>
      <c r="MYB324" s="12"/>
      <c r="MYC324" s="183"/>
      <c r="MYD324" s="188"/>
      <c r="MYE324" s="188"/>
      <c r="MYF324" s="12"/>
      <c r="MYG324" s="164"/>
      <c r="MYH324" s="12"/>
      <c r="MYI324" s="183"/>
      <c r="MYJ324" s="188"/>
      <c r="MYK324" s="188"/>
      <c r="MYL324" s="12"/>
      <c r="MYM324" s="164"/>
      <c r="MYN324" s="12"/>
      <c r="MYO324" s="183"/>
      <c r="MYP324" s="188"/>
      <c r="MYQ324" s="188"/>
      <c r="MYR324" s="12"/>
      <c r="MYS324" s="164"/>
      <c r="MYT324" s="12"/>
      <c r="MYU324" s="183"/>
      <c r="MYV324" s="188"/>
      <c r="MYW324" s="188"/>
      <c r="MYX324" s="12"/>
      <c r="MYY324" s="164"/>
      <c r="MYZ324" s="12"/>
      <c r="MZA324" s="183"/>
      <c r="MZB324" s="188"/>
      <c r="MZC324" s="188"/>
      <c r="MZD324" s="12"/>
      <c r="MZE324" s="164"/>
      <c r="MZF324" s="12"/>
      <c r="MZG324" s="183"/>
      <c r="MZH324" s="188"/>
      <c r="MZI324" s="188"/>
      <c r="MZJ324" s="12"/>
      <c r="MZK324" s="164"/>
      <c r="MZL324" s="12"/>
      <c r="MZM324" s="183"/>
      <c r="MZN324" s="188"/>
      <c r="MZO324" s="188"/>
      <c r="MZP324" s="12"/>
      <c r="MZQ324" s="164"/>
      <c r="MZR324" s="12"/>
      <c r="MZS324" s="183"/>
      <c r="MZT324" s="188"/>
      <c r="MZU324" s="188"/>
      <c r="MZV324" s="12"/>
      <c r="MZW324" s="164"/>
      <c r="MZX324" s="12"/>
      <c r="MZY324" s="183"/>
      <c r="MZZ324" s="188"/>
      <c r="NAA324" s="188"/>
      <c r="NAB324" s="12"/>
      <c r="NAC324" s="164"/>
      <c r="NAD324" s="12"/>
      <c r="NAE324" s="183"/>
      <c r="NAF324" s="188"/>
      <c r="NAG324" s="188"/>
      <c r="NAH324" s="12"/>
      <c r="NAI324" s="164"/>
      <c r="NAJ324" s="12"/>
      <c r="NAK324" s="183"/>
      <c r="NAL324" s="188"/>
      <c r="NAM324" s="188"/>
      <c r="NAN324" s="12"/>
      <c r="NAO324" s="164"/>
      <c r="NAP324" s="12"/>
      <c r="NAQ324" s="183"/>
      <c r="NAR324" s="188"/>
      <c r="NAS324" s="188"/>
      <c r="NAT324" s="12"/>
      <c r="NAU324" s="164"/>
      <c r="NAV324" s="12"/>
      <c r="NAW324" s="183"/>
      <c r="NAX324" s="188"/>
      <c r="NAY324" s="188"/>
      <c r="NAZ324" s="12"/>
      <c r="NBA324" s="164"/>
      <c r="NBB324" s="12"/>
      <c r="NBC324" s="183"/>
      <c r="NBD324" s="188"/>
      <c r="NBE324" s="188"/>
      <c r="NBF324" s="12"/>
      <c r="NBG324" s="164"/>
      <c r="NBH324" s="12"/>
      <c r="NBI324" s="183"/>
      <c r="NBJ324" s="188"/>
      <c r="NBK324" s="188"/>
      <c r="NBL324" s="12"/>
      <c r="NBM324" s="164"/>
      <c r="NBN324" s="12"/>
      <c r="NBO324" s="183"/>
      <c r="NBP324" s="188"/>
      <c r="NBQ324" s="188"/>
      <c r="NBR324" s="12"/>
      <c r="NBS324" s="164"/>
      <c r="NBT324" s="12"/>
      <c r="NBU324" s="183"/>
      <c r="NBV324" s="188"/>
      <c r="NBW324" s="188"/>
      <c r="NBX324" s="12"/>
      <c r="NBY324" s="164"/>
      <c r="NBZ324" s="12"/>
      <c r="NCA324" s="183"/>
      <c r="NCB324" s="188"/>
      <c r="NCC324" s="188"/>
      <c r="NCD324" s="12"/>
      <c r="NCE324" s="164"/>
      <c r="NCF324" s="12"/>
      <c r="NCG324" s="183"/>
      <c r="NCH324" s="188"/>
      <c r="NCI324" s="188"/>
      <c r="NCJ324" s="12"/>
      <c r="NCK324" s="164"/>
      <c r="NCL324" s="12"/>
      <c r="NCM324" s="183"/>
      <c r="NCN324" s="188"/>
      <c r="NCO324" s="188"/>
      <c r="NCP324" s="12"/>
      <c r="NCQ324" s="164"/>
      <c r="NCR324" s="12"/>
      <c r="NCS324" s="183"/>
      <c r="NCT324" s="188"/>
      <c r="NCU324" s="188"/>
      <c r="NCV324" s="12"/>
      <c r="NCW324" s="164"/>
      <c r="NCX324" s="12"/>
      <c r="NCY324" s="183"/>
      <c r="NCZ324" s="188"/>
      <c r="NDA324" s="188"/>
      <c r="NDB324" s="12"/>
      <c r="NDC324" s="164"/>
      <c r="NDD324" s="12"/>
      <c r="NDE324" s="183"/>
      <c r="NDF324" s="188"/>
      <c r="NDG324" s="188"/>
      <c r="NDH324" s="12"/>
      <c r="NDI324" s="164"/>
      <c r="NDJ324" s="12"/>
      <c r="NDK324" s="183"/>
      <c r="NDL324" s="188"/>
      <c r="NDM324" s="188"/>
      <c r="NDN324" s="12"/>
      <c r="NDO324" s="164"/>
      <c r="NDP324" s="12"/>
      <c r="NDQ324" s="183"/>
      <c r="NDR324" s="188"/>
      <c r="NDS324" s="188"/>
      <c r="NDT324" s="12"/>
      <c r="NDU324" s="164"/>
      <c r="NDV324" s="12"/>
      <c r="NDW324" s="183"/>
      <c r="NDX324" s="188"/>
      <c r="NDY324" s="188"/>
      <c r="NDZ324" s="12"/>
      <c r="NEA324" s="164"/>
      <c r="NEB324" s="12"/>
      <c r="NEC324" s="183"/>
      <c r="NED324" s="188"/>
      <c r="NEE324" s="188"/>
      <c r="NEF324" s="12"/>
      <c r="NEG324" s="164"/>
      <c r="NEH324" s="12"/>
      <c r="NEI324" s="183"/>
      <c r="NEJ324" s="188"/>
      <c r="NEK324" s="188"/>
      <c r="NEL324" s="12"/>
      <c r="NEM324" s="164"/>
      <c r="NEN324" s="12"/>
      <c r="NEO324" s="183"/>
      <c r="NEP324" s="188"/>
      <c r="NEQ324" s="188"/>
      <c r="NER324" s="12"/>
      <c r="NES324" s="164"/>
      <c r="NET324" s="12"/>
      <c r="NEU324" s="183"/>
      <c r="NEV324" s="188"/>
      <c r="NEW324" s="188"/>
      <c r="NEX324" s="12"/>
      <c r="NEY324" s="164"/>
      <c r="NEZ324" s="12"/>
      <c r="NFA324" s="183"/>
      <c r="NFB324" s="188"/>
      <c r="NFC324" s="188"/>
      <c r="NFD324" s="12"/>
      <c r="NFE324" s="164"/>
      <c r="NFF324" s="12"/>
      <c r="NFG324" s="183"/>
      <c r="NFH324" s="188"/>
      <c r="NFI324" s="188"/>
      <c r="NFJ324" s="12"/>
      <c r="NFK324" s="164"/>
      <c r="NFL324" s="12"/>
      <c r="NFM324" s="183"/>
      <c r="NFN324" s="188"/>
      <c r="NFO324" s="188"/>
      <c r="NFP324" s="12"/>
      <c r="NFQ324" s="164"/>
      <c r="NFR324" s="12"/>
      <c r="NFS324" s="183"/>
      <c r="NFT324" s="188"/>
      <c r="NFU324" s="188"/>
      <c r="NFV324" s="12"/>
      <c r="NFW324" s="164"/>
      <c r="NFX324" s="12"/>
      <c r="NFY324" s="183"/>
      <c r="NFZ324" s="188"/>
      <c r="NGA324" s="188"/>
      <c r="NGB324" s="12"/>
      <c r="NGC324" s="164"/>
      <c r="NGD324" s="12"/>
      <c r="NGE324" s="183"/>
      <c r="NGF324" s="188"/>
      <c r="NGG324" s="188"/>
      <c r="NGH324" s="12"/>
      <c r="NGI324" s="164"/>
      <c r="NGJ324" s="12"/>
      <c r="NGK324" s="183"/>
      <c r="NGL324" s="188"/>
      <c r="NGM324" s="188"/>
      <c r="NGN324" s="12"/>
      <c r="NGO324" s="164"/>
      <c r="NGP324" s="12"/>
      <c r="NGQ324" s="183"/>
      <c r="NGR324" s="188"/>
      <c r="NGS324" s="188"/>
      <c r="NGT324" s="12"/>
      <c r="NGU324" s="164"/>
      <c r="NGV324" s="12"/>
      <c r="NGW324" s="183"/>
      <c r="NGX324" s="188"/>
      <c r="NGY324" s="188"/>
      <c r="NGZ324" s="12"/>
      <c r="NHA324" s="164"/>
      <c r="NHB324" s="12"/>
      <c r="NHC324" s="183"/>
      <c r="NHD324" s="188"/>
      <c r="NHE324" s="188"/>
      <c r="NHF324" s="12"/>
      <c r="NHG324" s="164"/>
      <c r="NHH324" s="12"/>
      <c r="NHI324" s="183"/>
      <c r="NHJ324" s="188"/>
      <c r="NHK324" s="188"/>
      <c r="NHL324" s="12"/>
      <c r="NHM324" s="164"/>
      <c r="NHN324" s="12"/>
      <c r="NHO324" s="183"/>
      <c r="NHP324" s="188"/>
      <c r="NHQ324" s="188"/>
      <c r="NHR324" s="12"/>
      <c r="NHS324" s="164"/>
      <c r="NHT324" s="12"/>
      <c r="NHU324" s="183"/>
      <c r="NHV324" s="188"/>
      <c r="NHW324" s="188"/>
      <c r="NHX324" s="12"/>
      <c r="NHY324" s="164"/>
      <c r="NHZ324" s="12"/>
      <c r="NIA324" s="183"/>
      <c r="NIB324" s="188"/>
      <c r="NIC324" s="188"/>
      <c r="NID324" s="12"/>
      <c r="NIE324" s="164"/>
      <c r="NIF324" s="12"/>
      <c r="NIG324" s="183"/>
      <c r="NIH324" s="188"/>
      <c r="NII324" s="188"/>
      <c r="NIJ324" s="12"/>
      <c r="NIK324" s="164"/>
      <c r="NIL324" s="12"/>
      <c r="NIM324" s="183"/>
      <c r="NIN324" s="188"/>
      <c r="NIO324" s="188"/>
      <c r="NIP324" s="12"/>
      <c r="NIQ324" s="164"/>
      <c r="NIR324" s="12"/>
      <c r="NIS324" s="183"/>
      <c r="NIT324" s="188"/>
      <c r="NIU324" s="188"/>
      <c r="NIV324" s="12"/>
      <c r="NIW324" s="164"/>
      <c r="NIX324" s="12"/>
      <c r="NIY324" s="183"/>
      <c r="NIZ324" s="188"/>
      <c r="NJA324" s="188"/>
      <c r="NJB324" s="12"/>
      <c r="NJC324" s="164"/>
      <c r="NJD324" s="12"/>
      <c r="NJE324" s="183"/>
      <c r="NJF324" s="188"/>
      <c r="NJG324" s="188"/>
      <c r="NJH324" s="12"/>
      <c r="NJI324" s="164"/>
      <c r="NJJ324" s="12"/>
      <c r="NJK324" s="183"/>
      <c r="NJL324" s="188"/>
      <c r="NJM324" s="188"/>
      <c r="NJN324" s="12"/>
      <c r="NJO324" s="164"/>
      <c r="NJP324" s="12"/>
      <c r="NJQ324" s="183"/>
      <c r="NJR324" s="188"/>
      <c r="NJS324" s="188"/>
      <c r="NJT324" s="12"/>
      <c r="NJU324" s="164"/>
      <c r="NJV324" s="12"/>
      <c r="NJW324" s="183"/>
      <c r="NJX324" s="188"/>
      <c r="NJY324" s="188"/>
      <c r="NJZ324" s="12"/>
      <c r="NKA324" s="164"/>
      <c r="NKB324" s="12"/>
      <c r="NKC324" s="183"/>
      <c r="NKD324" s="188"/>
      <c r="NKE324" s="188"/>
      <c r="NKF324" s="12"/>
      <c r="NKG324" s="164"/>
      <c r="NKH324" s="12"/>
      <c r="NKI324" s="183"/>
      <c r="NKJ324" s="188"/>
      <c r="NKK324" s="188"/>
      <c r="NKL324" s="12"/>
      <c r="NKM324" s="164"/>
      <c r="NKN324" s="12"/>
      <c r="NKO324" s="183"/>
      <c r="NKP324" s="188"/>
      <c r="NKQ324" s="188"/>
      <c r="NKR324" s="12"/>
      <c r="NKS324" s="164"/>
      <c r="NKT324" s="12"/>
      <c r="NKU324" s="183"/>
      <c r="NKV324" s="188"/>
      <c r="NKW324" s="188"/>
      <c r="NKX324" s="12"/>
      <c r="NKY324" s="164"/>
      <c r="NKZ324" s="12"/>
      <c r="NLA324" s="183"/>
      <c r="NLB324" s="188"/>
      <c r="NLC324" s="188"/>
      <c r="NLD324" s="12"/>
      <c r="NLE324" s="164"/>
      <c r="NLF324" s="12"/>
      <c r="NLG324" s="183"/>
      <c r="NLH324" s="188"/>
      <c r="NLI324" s="188"/>
      <c r="NLJ324" s="12"/>
      <c r="NLK324" s="164"/>
      <c r="NLL324" s="12"/>
      <c r="NLM324" s="183"/>
      <c r="NLN324" s="188"/>
      <c r="NLO324" s="188"/>
      <c r="NLP324" s="12"/>
      <c r="NLQ324" s="164"/>
      <c r="NLR324" s="12"/>
      <c r="NLS324" s="183"/>
      <c r="NLT324" s="188"/>
      <c r="NLU324" s="188"/>
      <c r="NLV324" s="12"/>
      <c r="NLW324" s="164"/>
      <c r="NLX324" s="12"/>
      <c r="NLY324" s="183"/>
      <c r="NLZ324" s="188"/>
      <c r="NMA324" s="188"/>
      <c r="NMB324" s="12"/>
      <c r="NMC324" s="164"/>
      <c r="NMD324" s="12"/>
      <c r="NME324" s="183"/>
      <c r="NMF324" s="188"/>
      <c r="NMG324" s="188"/>
      <c r="NMH324" s="12"/>
      <c r="NMI324" s="164"/>
      <c r="NMJ324" s="12"/>
      <c r="NMK324" s="183"/>
      <c r="NML324" s="188"/>
      <c r="NMM324" s="188"/>
      <c r="NMN324" s="12"/>
      <c r="NMO324" s="164"/>
      <c r="NMP324" s="12"/>
      <c r="NMQ324" s="183"/>
      <c r="NMR324" s="188"/>
      <c r="NMS324" s="188"/>
      <c r="NMT324" s="12"/>
      <c r="NMU324" s="164"/>
      <c r="NMV324" s="12"/>
      <c r="NMW324" s="183"/>
      <c r="NMX324" s="188"/>
      <c r="NMY324" s="188"/>
      <c r="NMZ324" s="12"/>
      <c r="NNA324" s="164"/>
      <c r="NNB324" s="12"/>
      <c r="NNC324" s="183"/>
      <c r="NND324" s="188"/>
      <c r="NNE324" s="188"/>
      <c r="NNF324" s="12"/>
      <c r="NNG324" s="164"/>
      <c r="NNH324" s="12"/>
      <c r="NNI324" s="183"/>
      <c r="NNJ324" s="188"/>
      <c r="NNK324" s="188"/>
      <c r="NNL324" s="12"/>
      <c r="NNM324" s="164"/>
      <c r="NNN324" s="12"/>
      <c r="NNO324" s="183"/>
      <c r="NNP324" s="188"/>
      <c r="NNQ324" s="188"/>
      <c r="NNR324" s="12"/>
      <c r="NNS324" s="164"/>
      <c r="NNT324" s="12"/>
      <c r="NNU324" s="183"/>
      <c r="NNV324" s="188"/>
      <c r="NNW324" s="188"/>
      <c r="NNX324" s="12"/>
      <c r="NNY324" s="164"/>
      <c r="NNZ324" s="12"/>
      <c r="NOA324" s="183"/>
      <c r="NOB324" s="188"/>
      <c r="NOC324" s="188"/>
      <c r="NOD324" s="12"/>
      <c r="NOE324" s="164"/>
      <c r="NOF324" s="12"/>
      <c r="NOG324" s="183"/>
      <c r="NOH324" s="188"/>
      <c r="NOI324" s="188"/>
      <c r="NOJ324" s="12"/>
      <c r="NOK324" s="164"/>
      <c r="NOL324" s="12"/>
      <c r="NOM324" s="183"/>
      <c r="NON324" s="188"/>
      <c r="NOO324" s="188"/>
      <c r="NOP324" s="12"/>
      <c r="NOQ324" s="164"/>
      <c r="NOR324" s="12"/>
      <c r="NOS324" s="183"/>
      <c r="NOT324" s="188"/>
      <c r="NOU324" s="188"/>
      <c r="NOV324" s="12"/>
      <c r="NOW324" s="164"/>
      <c r="NOX324" s="12"/>
      <c r="NOY324" s="183"/>
      <c r="NOZ324" s="188"/>
      <c r="NPA324" s="188"/>
      <c r="NPB324" s="12"/>
      <c r="NPC324" s="164"/>
      <c r="NPD324" s="12"/>
      <c r="NPE324" s="183"/>
      <c r="NPF324" s="188"/>
      <c r="NPG324" s="188"/>
      <c r="NPH324" s="12"/>
      <c r="NPI324" s="164"/>
      <c r="NPJ324" s="12"/>
      <c r="NPK324" s="183"/>
      <c r="NPL324" s="188"/>
      <c r="NPM324" s="188"/>
      <c r="NPN324" s="12"/>
      <c r="NPO324" s="164"/>
      <c r="NPP324" s="12"/>
      <c r="NPQ324" s="183"/>
      <c r="NPR324" s="188"/>
      <c r="NPS324" s="188"/>
      <c r="NPT324" s="12"/>
      <c r="NPU324" s="164"/>
      <c r="NPV324" s="12"/>
      <c r="NPW324" s="183"/>
      <c r="NPX324" s="188"/>
      <c r="NPY324" s="188"/>
      <c r="NPZ324" s="12"/>
      <c r="NQA324" s="164"/>
      <c r="NQB324" s="12"/>
      <c r="NQC324" s="183"/>
      <c r="NQD324" s="188"/>
      <c r="NQE324" s="188"/>
      <c r="NQF324" s="12"/>
      <c r="NQG324" s="164"/>
      <c r="NQH324" s="12"/>
      <c r="NQI324" s="183"/>
      <c r="NQJ324" s="188"/>
      <c r="NQK324" s="188"/>
      <c r="NQL324" s="12"/>
      <c r="NQM324" s="164"/>
      <c r="NQN324" s="12"/>
      <c r="NQO324" s="183"/>
      <c r="NQP324" s="188"/>
      <c r="NQQ324" s="188"/>
      <c r="NQR324" s="12"/>
      <c r="NQS324" s="164"/>
      <c r="NQT324" s="12"/>
      <c r="NQU324" s="183"/>
      <c r="NQV324" s="188"/>
      <c r="NQW324" s="188"/>
      <c r="NQX324" s="12"/>
      <c r="NQY324" s="164"/>
      <c r="NQZ324" s="12"/>
      <c r="NRA324" s="183"/>
      <c r="NRB324" s="188"/>
      <c r="NRC324" s="188"/>
      <c r="NRD324" s="12"/>
      <c r="NRE324" s="164"/>
      <c r="NRF324" s="12"/>
      <c r="NRG324" s="183"/>
      <c r="NRH324" s="188"/>
      <c r="NRI324" s="188"/>
      <c r="NRJ324" s="12"/>
      <c r="NRK324" s="164"/>
      <c r="NRL324" s="12"/>
      <c r="NRM324" s="183"/>
      <c r="NRN324" s="188"/>
      <c r="NRO324" s="188"/>
      <c r="NRP324" s="12"/>
      <c r="NRQ324" s="164"/>
      <c r="NRR324" s="12"/>
      <c r="NRS324" s="183"/>
      <c r="NRT324" s="188"/>
      <c r="NRU324" s="188"/>
      <c r="NRV324" s="12"/>
      <c r="NRW324" s="164"/>
      <c r="NRX324" s="12"/>
      <c r="NRY324" s="183"/>
      <c r="NRZ324" s="188"/>
      <c r="NSA324" s="188"/>
      <c r="NSB324" s="12"/>
      <c r="NSC324" s="164"/>
      <c r="NSD324" s="12"/>
      <c r="NSE324" s="183"/>
      <c r="NSF324" s="188"/>
      <c r="NSG324" s="188"/>
      <c r="NSH324" s="12"/>
      <c r="NSI324" s="164"/>
      <c r="NSJ324" s="12"/>
      <c r="NSK324" s="183"/>
      <c r="NSL324" s="188"/>
      <c r="NSM324" s="188"/>
      <c r="NSN324" s="12"/>
      <c r="NSO324" s="164"/>
      <c r="NSP324" s="12"/>
      <c r="NSQ324" s="183"/>
      <c r="NSR324" s="188"/>
      <c r="NSS324" s="188"/>
      <c r="NST324" s="12"/>
      <c r="NSU324" s="164"/>
      <c r="NSV324" s="12"/>
      <c r="NSW324" s="183"/>
      <c r="NSX324" s="188"/>
      <c r="NSY324" s="188"/>
      <c r="NSZ324" s="12"/>
      <c r="NTA324" s="164"/>
      <c r="NTB324" s="12"/>
      <c r="NTC324" s="183"/>
      <c r="NTD324" s="188"/>
      <c r="NTE324" s="188"/>
      <c r="NTF324" s="12"/>
      <c r="NTG324" s="164"/>
      <c r="NTH324" s="12"/>
      <c r="NTI324" s="183"/>
      <c r="NTJ324" s="188"/>
      <c r="NTK324" s="188"/>
      <c r="NTL324" s="12"/>
      <c r="NTM324" s="164"/>
      <c r="NTN324" s="12"/>
      <c r="NTO324" s="183"/>
      <c r="NTP324" s="188"/>
      <c r="NTQ324" s="188"/>
      <c r="NTR324" s="12"/>
      <c r="NTS324" s="164"/>
      <c r="NTT324" s="12"/>
      <c r="NTU324" s="183"/>
      <c r="NTV324" s="188"/>
      <c r="NTW324" s="188"/>
      <c r="NTX324" s="12"/>
      <c r="NTY324" s="164"/>
      <c r="NTZ324" s="12"/>
      <c r="NUA324" s="183"/>
      <c r="NUB324" s="188"/>
      <c r="NUC324" s="188"/>
      <c r="NUD324" s="12"/>
      <c r="NUE324" s="164"/>
      <c r="NUF324" s="12"/>
      <c r="NUG324" s="183"/>
      <c r="NUH324" s="188"/>
      <c r="NUI324" s="188"/>
      <c r="NUJ324" s="12"/>
      <c r="NUK324" s="164"/>
      <c r="NUL324" s="12"/>
      <c r="NUM324" s="183"/>
      <c r="NUN324" s="188"/>
      <c r="NUO324" s="188"/>
      <c r="NUP324" s="12"/>
      <c r="NUQ324" s="164"/>
      <c r="NUR324" s="12"/>
      <c r="NUS324" s="183"/>
      <c r="NUT324" s="188"/>
      <c r="NUU324" s="188"/>
      <c r="NUV324" s="12"/>
      <c r="NUW324" s="164"/>
      <c r="NUX324" s="12"/>
      <c r="NUY324" s="183"/>
      <c r="NUZ324" s="188"/>
      <c r="NVA324" s="188"/>
      <c r="NVB324" s="12"/>
      <c r="NVC324" s="164"/>
      <c r="NVD324" s="12"/>
      <c r="NVE324" s="183"/>
      <c r="NVF324" s="188"/>
      <c r="NVG324" s="188"/>
      <c r="NVH324" s="12"/>
      <c r="NVI324" s="164"/>
      <c r="NVJ324" s="12"/>
      <c r="NVK324" s="183"/>
      <c r="NVL324" s="188"/>
      <c r="NVM324" s="188"/>
      <c r="NVN324" s="12"/>
      <c r="NVO324" s="164"/>
      <c r="NVP324" s="12"/>
      <c r="NVQ324" s="183"/>
      <c r="NVR324" s="188"/>
      <c r="NVS324" s="188"/>
      <c r="NVT324" s="12"/>
      <c r="NVU324" s="164"/>
      <c r="NVV324" s="12"/>
      <c r="NVW324" s="183"/>
      <c r="NVX324" s="188"/>
      <c r="NVY324" s="188"/>
      <c r="NVZ324" s="12"/>
      <c r="NWA324" s="164"/>
      <c r="NWB324" s="12"/>
      <c r="NWC324" s="183"/>
      <c r="NWD324" s="188"/>
      <c r="NWE324" s="188"/>
      <c r="NWF324" s="12"/>
      <c r="NWG324" s="164"/>
      <c r="NWH324" s="12"/>
      <c r="NWI324" s="183"/>
      <c r="NWJ324" s="188"/>
      <c r="NWK324" s="188"/>
      <c r="NWL324" s="12"/>
      <c r="NWM324" s="164"/>
      <c r="NWN324" s="12"/>
      <c r="NWO324" s="183"/>
      <c r="NWP324" s="188"/>
      <c r="NWQ324" s="188"/>
      <c r="NWR324" s="12"/>
      <c r="NWS324" s="164"/>
      <c r="NWT324" s="12"/>
      <c r="NWU324" s="183"/>
      <c r="NWV324" s="188"/>
      <c r="NWW324" s="188"/>
      <c r="NWX324" s="12"/>
      <c r="NWY324" s="164"/>
      <c r="NWZ324" s="12"/>
      <c r="NXA324" s="183"/>
      <c r="NXB324" s="188"/>
      <c r="NXC324" s="188"/>
      <c r="NXD324" s="12"/>
      <c r="NXE324" s="164"/>
      <c r="NXF324" s="12"/>
      <c r="NXG324" s="183"/>
      <c r="NXH324" s="188"/>
      <c r="NXI324" s="188"/>
      <c r="NXJ324" s="12"/>
      <c r="NXK324" s="164"/>
      <c r="NXL324" s="12"/>
      <c r="NXM324" s="183"/>
      <c r="NXN324" s="188"/>
      <c r="NXO324" s="188"/>
      <c r="NXP324" s="12"/>
      <c r="NXQ324" s="164"/>
      <c r="NXR324" s="12"/>
      <c r="NXS324" s="183"/>
      <c r="NXT324" s="188"/>
      <c r="NXU324" s="188"/>
      <c r="NXV324" s="12"/>
      <c r="NXW324" s="164"/>
      <c r="NXX324" s="12"/>
      <c r="NXY324" s="183"/>
      <c r="NXZ324" s="188"/>
      <c r="NYA324" s="188"/>
      <c r="NYB324" s="12"/>
      <c r="NYC324" s="164"/>
      <c r="NYD324" s="12"/>
      <c r="NYE324" s="183"/>
      <c r="NYF324" s="188"/>
      <c r="NYG324" s="188"/>
      <c r="NYH324" s="12"/>
      <c r="NYI324" s="164"/>
      <c r="NYJ324" s="12"/>
      <c r="NYK324" s="183"/>
      <c r="NYL324" s="188"/>
      <c r="NYM324" s="188"/>
      <c r="NYN324" s="12"/>
      <c r="NYO324" s="164"/>
      <c r="NYP324" s="12"/>
      <c r="NYQ324" s="183"/>
      <c r="NYR324" s="188"/>
      <c r="NYS324" s="188"/>
      <c r="NYT324" s="12"/>
      <c r="NYU324" s="164"/>
      <c r="NYV324" s="12"/>
      <c r="NYW324" s="183"/>
      <c r="NYX324" s="188"/>
      <c r="NYY324" s="188"/>
      <c r="NYZ324" s="12"/>
      <c r="NZA324" s="164"/>
      <c r="NZB324" s="12"/>
      <c r="NZC324" s="183"/>
      <c r="NZD324" s="188"/>
      <c r="NZE324" s="188"/>
      <c r="NZF324" s="12"/>
      <c r="NZG324" s="164"/>
      <c r="NZH324" s="12"/>
      <c r="NZI324" s="183"/>
      <c r="NZJ324" s="188"/>
      <c r="NZK324" s="188"/>
      <c r="NZL324" s="12"/>
      <c r="NZM324" s="164"/>
      <c r="NZN324" s="12"/>
      <c r="NZO324" s="183"/>
      <c r="NZP324" s="188"/>
      <c r="NZQ324" s="188"/>
      <c r="NZR324" s="12"/>
      <c r="NZS324" s="164"/>
      <c r="NZT324" s="12"/>
      <c r="NZU324" s="183"/>
      <c r="NZV324" s="188"/>
      <c r="NZW324" s="188"/>
      <c r="NZX324" s="12"/>
      <c r="NZY324" s="164"/>
      <c r="NZZ324" s="12"/>
      <c r="OAA324" s="183"/>
      <c r="OAB324" s="188"/>
      <c r="OAC324" s="188"/>
      <c r="OAD324" s="12"/>
      <c r="OAE324" s="164"/>
      <c r="OAF324" s="12"/>
      <c r="OAG324" s="183"/>
      <c r="OAH324" s="188"/>
      <c r="OAI324" s="188"/>
      <c r="OAJ324" s="12"/>
      <c r="OAK324" s="164"/>
      <c r="OAL324" s="12"/>
      <c r="OAM324" s="183"/>
      <c r="OAN324" s="188"/>
      <c r="OAO324" s="188"/>
      <c r="OAP324" s="12"/>
      <c r="OAQ324" s="164"/>
      <c r="OAR324" s="12"/>
      <c r="OAS324" s="183"/>
      <c r="OAT324" s="188"/>
      <c r="OAU324" s="188"/>
      <c r="OAV324" s="12"/>
      <c r="OAW324" s="164"/>
      <c r="OAX324" s="12"/>
      <c r="OAY324" s="183"/>
      <c r="OAZ324" s="188"/>
      <c r="OBA324" s="188"/>
      <c r="OBB324" s="12"/>
      <c r="OBC324" s="164"/>
      <c r="OBD324" s="12"/>
      <c r="OBE324" s="183"/>
      <c r="OBF324" s="188"/>
      <c r="OBG324" s="188"/>
      <c r="OBH324" s="12"/>
      <c r="OBI324" s="164"/>
      <c r="OBJ324" s="12"/>
      <c r="OBK324" s="183"/>
      <c r="OBL324" s="188"/>
      <c r="OBM324" s="188"/>
      <c r="OBN324" s="12"/>
      <c r="OBO324" s="164"/>
      <c r="OBP324" s="12"/>
      <c r="OBQ324" s="183"/>
      <c r="OBR324" s="188"/>
      <c r="OBS324" s="188"/>
      <c r="OBT324" s="12"/>
      <c r="OBU324" s="164"/>
      <c r="OBV324" s="12"/>
      <c r="OBW324" s="183"/>
      <c r="OBX324" s="188"/>
      <c r="OBY324" s="188"/>
      <c r="OBZ324" s="12"/>
      <c r="OCA324" s="164"/>
      <c r="OCB324" s="12"/>
      <c r="OCC324" s="183"/>
      <c r="OCD324" s="188"/>
      <c r="OCE324" s="188"/>
      <c r="OCF324" s="12"/>
      <c r="OCG324" s="164"/>
      <c r="OCH324" s="12"/>
      <c r="OCI324" s="183"/>
      <c r="OCJ324" s="188"/>
      <c r="OCK324" s="188"/>
      <c r="OCL324" s="12"/>
      <c r="OCM324" s="164"/>
      <c r="OCN324" s="12"/>
      <c r="OCO324" s="183"/>
      <c r="OCP324" s="188"/>
      <c r="OCQ324" s="188"/>
      <c r="OCR324" s="12"/>
      <c r="OCS324" s="164"/>
      <c r="OCT324" s="12"/>
      <c r="OCU324" s="183"/>
      <c r="OCV324" s="188"/>
      <c r="OCW324" s="188"/>
      <c r="OCX324" s="12"/>
      <c r="OCY324" s="164"/>
      <c r="OCZ324" s="12"/>
      <c r="ODA324" s="183"/>
      <c r="ODB324" s="188"/>
      <c r="ODC324" s="188"/>
      <c r="ODD324" s="12"/>
      <c r="ODE324" s="164"/>
      <c r="ODF324" s="12"/>
      <c r="ODG324" s="183"/>
      <c r="ODH324" s="188"/>
      <c r="ODI324" s="188"/>
      <c r="ODJ324" s="12"/>
      <c r="ODK324" s="164"/>
      <c r="ODL324" s="12"/>
      <c r="ODM324" s="183"/>
      <c r="ODN324" s="188"/>
      <c r="ODO324" s="188"/>
      <c r="ODP324" s="12"/>
      <c r="ODQ324" s="164"/>
      <c r="ODR324" s="12"/>
      <c r="ODS324" s="183"/>
      <c r="ODT324" s="188"/>
      <c r="ODU324" s="188"/>
      <c r="ODV324" s="12"/>
      <c r="ODW324" s="164"/>
      <c r="ODX324" s="12"/>
      <c r="ODY324" s="183"/>
      <c r="ODZ324" s="188"/>
      <c r="OEA324" s="188"/>
      <c r="OEB324" s="12"/>
      <c r="OEC324" s="164"/>
      <c r="OED324" s="12"/>
      <c r="OEE324" s="183"/>
      <c r="OEF324" s="188"/>
      <c r="OEG324" s="188"/>
      <c r="OEH324" s="12"/>
      <c r="OEI324" s="164"/>
      <c r="OEJ324" s="12"/>
      <c r="OEK324" s="183"/>
      <c r="OEL324" s="188"/>
      <c r="OEM324" s="188"/>
      <c r="OEN324" s="12"/>
      <c r="OEO324" s="164"/>
      <c r="OEP324" s="12"/>
      <c r="OEQ324" s="183"/>
      <c r="OER324" s="188"/>
      <c r="OES324" s="188"/>
      <c r="OET324" s="12"/>
      <c r="OEU324" s="164"/>
      <c r="OEV324" s="12"/>
      <c r="OEW324" s="183"/>
      <c r="OEX324" s="188"/>
      <c r="OEY324" s="188"/>
      <c r="OEZ324" s="12"/>
      <c r="OFA324" s="164"/>
      <c r="OFB324" s="12"/>
      <c r="OFC324" s="183"/>
      <c r="OFD324" s="188"/>
      <c r="OFE324" s="188"/>
      <c r="OFF324" s="12"/>
      <c r="OFG324" s="164"/>
      <c r="OFH324" s="12"/>
      <c r="OFI324" s="183"/>
      <c r="OFJ324" s="188"/>
      <c r="OFK324" s="188"/>
      <c r="OFL324" s="12"/>
      <c r="OFM324" s="164"/>
      <c r="OFN324" s="12"/>
      <c r="OFO324" s="183"/>
      <c r="OFP324" s="188"/>
      <c r="OFQ324" s="188"/>
      <c r="OFR324" s="12"/>
      <c r="OFS324" s="164"/>
      <c r="OFT324" s="12"/>
      <c r="OFU324" s="183"/>
      <c r="OFV324" s="188"/>
      <c r="OFW324" s="188"/>
      <c r="OFX324" s="12"/>
      <c r="OFY324" s="164"/>
      <c r="OFZ324" s="12"/>
      <c r="OGA324" s="183"/>
      <c r="OGB324" s="188"/>
      <c r="OGC324" s="188"/>
      <c r="OGD324" s="12"/>
      <c r="OGE324" s="164"/>
      <c r="OGF324" s="12"/>
      <c r="OGG324" s="183"/>
      <c r="OGH324" s="188"/>
      <c r="OGI324" s="188"/>
      <c r="OGJ324" s="12"/>
      <c r="OGK324" s="164"/>
      <c r="OGL324" s="12"/>
      <c r="OGM324" s="183"/>
      <c r="OGN324" s="188"/>
      <c r="OGO324" s="188"/>
      <c r="OGP324" s="12"/>
      <c r="OGQ324" s="164"/>
      <c r="OGR324" s="12"/>
      <c r="OGS324" s="183"/>
      <c r="OGT324" s="188"/>
      <c r="OGU324" s="188"/>
      <c r="OGV324" s="12"/>
      <c r="OGW324" s="164"/>
      <c r="OGX324" s="12"/>
      <c r="OGY324" s="183"/>
      <c r="OGZ324" s="188"/>
      <c r="OHA324" s="188"/>
      <c r="OHB324" s="12"/>
      <c r="OHC324" s="164"/>
      <c r="OHD324" s="12"/>
      <c r="OHE324" s="183"/>
      <c r="OHF324" s="188"/>
      <c r="OHG324" s="188"/>
      <c r="OHH324" s="12"/>
      <c r="OHI324" s="164"/>
      <c r="OHJ324" s="12"/>
      <c r="OHK324" s="183"/>
      <c r="OHL324" s="188"/>
      <c r="OHM324" s="188"/>
      <c r="OHN324" s="12"/>
      <c r="OHO324" s="164"/>
      <c r="OHP324" s="12"/>
      <c r="OHQ324" s="183"/>
      <c r="OHR324" s="188"/>
      <c r="OHS324" s="188"/>
      <c r="OHT324" s="12"/>
      <c r="OHU324" s="164"/>
      <c r="OHV324" s="12"/>
      <c r="OHW324" s="183"/>
      <c r="OHX324" s="188"/>
      <c r="OHY324" s="188"/>
      <c r="OHZ324" s="12"/>
      <c r="OIA324" s="164"/>
      <c r="OIB324" s="12"/>
      <c r="OIC324" s="183"/>
      <c r="OID324" s="188"/>
      <c r="OIE324" s="188"/>
      <c r="OIF324" s="12"/>
      <c r="OIG324" s="164"/>
      <c r="OIH324" s="12"/>
      <c r="OII324" s="183"/>
      <c r="OIJ324" s="188"/>
      <c r="OIK324" s="188"/>
      <c r="OIL324" s="12"/>
      <c r="OIM324" s="164"/>
      <c r="OIN324" s="12"/>
      <c r="OIO324" s="183"/>
      <c r="OIP324" s="188"/>
      <c r="OIQ324" s="188"/>
      <c r="OIR324" s="12"/>
      <c r="OIS324" s="164"/>
      <c r="OIT324" s="12"/>
      <c r="OIU324" s="183"/>
      <c r="OIV324" s="188"/>
      <c r="OIW324" s="188"/>
      <c r="OIX324" s="12"/>
      <c r="OIY324" s="164"/>
      <c r="OIZ324" s="12"/>
      <c r="OJA324" s="183"/>
      <c r="OJB324" s="188"/>
      <c r="OJC324" s="188"/>
      <c r="OJD324" s="12"/>
      <c r="OJE324" s="164"/>
      <c r="OJF324" s="12"/>
      <c r="OJG324" s="183"/>
      <c r="OJH324" s="188"/>
      <c r="OJI324" s="188"/>
      <c r="OJJ324" s="12"/>
      <c r="OJK324" s="164"/>
      <c r="OJL324" s="12"/>
      <c r="OJM324" s="183"/>
      <c r="OJN324" s="188"/>
      <c r="OJO324" s="188"/>
      <c r="OJP324" s="12"/>
      <c r="OJQ324" s="164"/>
      <c r="OJR324" s="12"/>
      <c r="OJS324" s="183"/>
      <c r="OJT324" s="188"/>
      <c r="OJU324" s="188"/>
      <c r="OJV324" s="12"/>
      <c r="OJW324" s="164"/>
      <c r="OJX324" s="12"/>
      <c r="OJY324" s="183"/>
      <c r="OJZ324" s="188"/>
      <c r="OKA324" s="188"/>
      <c r="OKB324" s="12"/>
      <c r="OKC324" s="164"/>
      <c r="OKD324" s="12"/>
      <c r="OKE324" s="183"/>
      <c r="OKF324" s="188"/>
      <c r="OKG324" s="188"/>
      <c r="OKH324" s="12"/>
      <c r="OKI324" s="164"/>
      <c r="OKJ324" s="12"/>
      <c r="OKK324" s="183"/>
      <c r="OKL324" s="188"/>
      <c r="OKM324" s="188"/>
      <c r="OKN324" s="12"/>
      <c r="OKO324" s="164"/>
      <c r="OKP324" s="12"/>
      <c r="OKQ324" s="183"/>
      <c r="OKR324" s="188"/>
      <c r="OKS324" s="188"/>
      <c r="OKT324" s="12"/>
      <c r="OKU324" s="164"/>
      <c r="OKV324" s="12"/>
      <c r="OKW324" s="183"/>
      <c r="OKX324" s="188"/>
      <c r="OKY324" s="188"/>
      <c r="OKZ324" s="12"/>
      <c r="OLA324" s="164"/>
      <c r="OLB324" s="12"/>
      <c r="OLC324" s="183"/>
      <c r="OLD324" s="188"/>
      <c r="OLE324" s="188"/>
      <c r="OLF324" s="12"/>
      <c r="OLG324" s="164"/>
      <c r="OLH324" s="12"/>
      <c r="OLI324" s="183"/>
      <c r="OLJ324" s="188"/>
      <c r="OLK324" s="188"/>
      <c r="OLL324" s="12"/>
      <c r="OLM324" s="164"/>
      <c r="OLN324" s="12"/>
      <c r="OLO324" s="183"/>
      <c r="OLP324" s="188"/>
      <c r="OLQ324" s="188"/>
      <c r="OLR324" s="12"/>
      <c r="OLS324" s="164"/>
      <c r="OLT324" s="12"/>
      <c r="OLU324" s="183"/>
      <c r="OLV324" s="188"/>
      <c r="OLW324" s="188"/>
      <c r="OLX324" s="12"/>
      <c r="OLY324" s="164"/>
      <c r="OLZ324" s="12"/>
      <c r="OMA324" s="183"/>
      <c r="OMB324" s="188"/>
      <c r="OMC324" s="188"/>
      <c r="OMD324" s="12"/>
      <c r="OME324" s="164"/>
      <c r="OMF324" s="12"/>
      <c r="OMG324" s="183"/>
      <c r="OMH324" s="188"/>
      <c r="OMI324" s="188"/>
      <c r="OMJ324" s="12"/>
      <c r="OMK324" s="164"/>
      <c r="OML324" s="12"/>
      <c r="OMM324" s="183"/>
      <c r="OMN324" s="188"/>
      <c r="OMO324" s="188"/>
      <c r="OMP324" s="12"/>
      <c r="OMQ324" s="164"/>
      <c r="OMR324" s="12"/>
      <c r="OMS324" s="183"/>
      <c r="OMT324" s="188"/>
      <c r="OMU324" s="188"/>
      <c r="OMV324" s="12"/>
      <c r="OMW324" s="164"/>
      <c r="OMX324" s="12"/>
      <c r="OMY324" s="183"/>
      <c r="OMZ324" s="188"/>
      <c r="ONA324" s="188"/>
      <c r="ONB324" s="12"/>
      <c r="ONC324" s="164"/>
      <c r="OND324" s="12"/>
      <c r="ONE324" s="183"/>
      <c r="ONF324" s="188"/>
      <c r="ONG324" s="188"/>
      <c r="ONH324" s="12"/>
      <c r="ONI324" s="164"/>
      <c r="ONJ324" s="12"/>
      <c r="ONK324" s="183"/>
      <c r="ONL324" s="188"/>
      <c r="ONM324" s="188"/>
      <c r="ONN324" s="12"/>
      <c r="ONO324" s="164"/>
      <c r="ONP324" s="12"/>
      <c r="ONQ324" s="183"/>
      <c r="ONR324" s="188"/>
      <c r="ONS324" s="188"/>
      <c r="ONT324" s="12"/>
      <c r="ONU324" s="164"/>
      <c r="ONV324" s="12"/>
      <c r="ONW324" s="183"/>
      <c r="ONX324" s="188"/>
      <c r="ONY324" s="188"/>
      <c r="ONZ324" s="12"/>
      <c r="OOA324" s="164"/>
      <c r="OOB324" s="12"/>
      <c r="OOC324" s="183"/>
      <c r="OOD324" s="188"/>
      <c r="OOE324" s="188"/>
      <c r="OOF324" s="12"/>
      <c r="OOG324" s="164"/>
      <c r="OOH324" s="12"/>
      <c r="OOI324" s="183"/>
      <c r="OOJ324" s="188"/>
      <c r="OOK324" s="188"/>
      <c r="OOL324" s="12"/>
      <c r="OOM324" s="164"/>
      <c r="OON324" s="12"/>
      <c r="OOO324" s="183"/>
      <c r="OOP324" s="188"/>
      <c r="OOQ324" s="188"/>
      <c r="OOR324" s="12"/>
      <c r="OOS324" s="164"/>
      <c r="OOT324" s="12"/>
      <c r="OOU324" s="183"/>
      <c r="OOV324" s="188"/>
      <c r="OOW324" s="188"/>
      <c r="OOX324" s="12"/>
      <c r="OOY324" s="164"/>
      <c r="OOZ324" s="12"/>
      <c r="OPA324" s="183"/>
      <c r="OPB324" s="188"/>
      <c r="OPC324" s="188"/>
      <c r="OPD324" s="12"/>
      <c r="OPE324" s="164"/>
      <c r="OPF324" s="12"/>
      <c r="OPG324" s="183"/>
      <c r="OPH324" s="188"/>
      <c r="OPI324" s="188"/>
      <c r="OPJ324" s="12"/>
      <c r="OPK324" s="164"/>
      <c r="OPL324" s="12"/>
      <c r="OPM324" s="183"/>
      <c r="OPN324" s="188"/>
      <c r="OPO324" s="188"/>
      <c r="OPP324" s="12"/>
      <c r="OPQ324" s="164"/>
      <c r="OPR324" s="12"/>
      <c r="OPS324" s="183"/>
      <c r="OPT324" s="188"/>
      <c r="OPU324" s="188"/>
      <c r="OPV324" s="12"/>
      <c r="OPW324" s="164"/>
      <c r="OPX324" s="12"/>
      <c r="OPY324" s="183"/>
      <c r="OPZ324" s="188"/>
      <c r="OQA324" s="188"/>
      <c r="OQB324" s="12"/>
      <c r="OQC324" s="164"/>
      <c r="OQD324" s="12"/>
      <c r="OQE324" s="183"/>
      <c r="OQF324" s="188"/>
      <c r="OQG324" s="188"/>
      <c r="OQH324" s="12"/>
      <c r="OQI324" s="164"/>
      <c r="OQJ324" s="12"/>
      <c r="OQK324" s="183"/>
      <c r="OQL324" s="188"/>
      <c r="OQM324" s="188"/>
      <c r="OQN324" s="12"/>
      <c r="OQO324" s="164"/>
      <c r="OQP324" s="12"/>
      <c r="OQQ324" s="183"/>
      <c r="OQR324" s="188"/>
      <c r="OQS324" s="188"/>
      <c r="OQT324" s="12"/>
      <c r="OQU324" s="164"/>
      <c r="OQV324" s="12"/>
      <c r="OQW324" s="183"/>
      <c r="OQX324" s="188"/>
      <c r="OQY324" s="188"/>
      <c r="OQZ324" s="12"/>
      <c r="ORA324" s="164"/>
      <c r="ORB324" s="12"/>
      <c r="ORC324" s="183"/>
      <c r="ORD324" s="188"/>
      <c r="ORE324" s="188"/>
      <c r="ORF324" s="12"/>
      <c r="ORG324" s="164"/>
      <c r="ORH324" s="12"/>
      <c r="ORI324" s="183"/>
      <c r="ORJ324" s="188"/>
      <c r="ORK324" s="188"/>
      <c r="ORL324" s="12"/>
      <c r="ORM324" s="164"/>
      <c r="ORN324" s="12"/>
      <c r="ORO324" s="183"/>
      <c r="ORP324" s="188"/>
      <c r="ORQ324" s="188"/>
      <c r="ORR324" s="12"/>
      <c r="ORS324" s="164"/>
      <c r="ORT324" s="12"/>
      <c r="ORU324" s="183"/>
      <c r="ORV324" s="188"/>
      <c r="ORW324" s="188"/>
      <c r="ORX324" s="12"/>
      <c r="ORY324" s="164"/>
      <c r="ORZ324" s="12"/>
      <c r="OSA324" s="183"/>
      <c r="OSB324" s="188"/>
      <c r="OSC324" s="188"/>
      <c r="OSD324" s="12"/>
      <c r="OSE324" s="164"/>
      <c r="OSF324" s="12"/>
      <c r="OSG324" s="183"/>
      <c r="OSH324" s="188"/>
      <c r="OSI324" s="188"/>
      <c r="OSJ324" s="12"/>
      <c r="OSK324" s="164"/>
      <c r="OSL324" s="12"/>
      <c r="OSM324" s="183"/>
      <c r="OSN324" s="188"/>
      <c r="OSO324" s="188"/>
      <c r="OSP324" s="12"/>
      <c r="OSQ324" s="164"/>
      <c r="OSR324" s="12"/>
      <c r="OSS324" s="183"/>
      <c r="OST324" s="188"/>
      <c r="OSU324" s="188"/>
      <c r="OSV324" s="12"/>
      <c r="OSW324" s="164"/>
      <c r="OSX324" s="12"/>
      <c r="OSY324" s="183"/>
      <c r="OSZ324" s="188"/>
      <c r="OTA324" s="188"/>
      <c r="OTB324" s="12"/>
      <c r="OTC324" s="164"/>
      <c r="OTD324" s="12"/>
      <c r="OTE324" s="183"/>
      <c r="OTF324" s="188"/>
      <c r="OTG324" s="188"/>
      <c r="OTH324" s="12"/>
      <c r="OTI324" s="164"/>
      <c r="OTJ324" s="12"/>
      <c r="OTK324" s="183"/>
      <c r="OTL324" s="188"/>
      <c r="OTM324" s="188"/>
      <c r="OTN324" s="12"/>
      <c r="OTO324" s="164"/>
      <c r="OTP324" s="12"/>
      <c r="OTQ324" s="183"/>
      <c r="OTR324" s="188"/>
      <c r="OTS324" s="188"/>
      <c r="OTT324" s="12"/>
      <c r="OTU324" s="164"/>
      <c r="OTV324" s="12"/>
      <c r="OTW324" s="183"/>
      <c r="OTX324" s="188"/>
      <c r="OTY324" s="188"/>
      <c r="OTZ324" s="12"/>
      <c r="OUA324" s="164"/>
      <c r="OUB324" s="12"/>
      <c r="OUC324" s="183"/>
      <c r="OUD324" s="188"/>
      <c r="OUE324" s="188"/>
      <c r="OUF324" s="12"/>
      <c r="OUG324" s="164"/>
      <c r="OUH324" s="12"/>
      <c r="OUI324" s="183"/>
      <c r="OUJ324" s="188"/>
      <c r="OUK324" s="188"/>
      <c r="OUL324" s="12"/>
      <c r="OUM324" s="164"/>
      <c r="OUN324" s="12"/>
      <c r="OUO324" s="183"/>
      <c r="OUP324" s="188"/>
      <c r="OUQ324" s="188"/>
      <c r="OUR324" s="12"/>
      <c r="OUS324" s="164"/>
      <c r="OUT324" s="12"/>
      <c r="OUU324" s="183"/>
      <c r="OUV324" s="188"/>
      <c r="OUW324" s="188"/>
      <c r="OUX324" s="12"/>
      <c r="OUY324" s="164"/>
      <c r="OUZ324" s="12"/>
      <c r="OVA324" s="183"/>
      <c r="OVB324" s="188"/>
      <c r="OVC324" s="188"/>
      <c r="OVD324" s="12"/>
      <c r="OVE324" s="164"/>
      <c r="OVF324" s="12"/>
      <c r="OVG324" s="183"/>
      <c r="OVH324" s="188"/>
      <c r="OVI324" s="188"/>
      <c r="OVJ324" s="12"/>
      <c r="OVK324" s="164"/>
      <c r="OVL324" s="12"/>
      <c r="OVM324" s="183"/>
      <c r="OVN324" s="188"/>
      <c r="OVO324" s="188"/>
      <c r="OVP324" s="12"/>
      <c r="OVQ324" s="164"/>
      <c r="OVR324" s="12"/>
      <c r="OVS324" s="183"/>
      <c r="OVT324" s="188"/>
      <c r="OVU324" s="188"/>
      <c r="OVV324" s="12"/>
      <c r="OVW324" s="164"/>
      <c r="OVX324" s="12"/>
      <c r="OVY324" s="183"/>
      <c r="OVZ324" s="188"/>
      <c r="OWA324" s="188"/>
      <c r="OWB324" s="12"/>
      <c r="OWC324" s="164"/>
      <c r="OWD324" s="12"/>
      <c r="OWE324" s="183"/>
      <c r="OWF324" s="188"/>
      <c r="OWG324" s="188"/>
      <c r="OWH324" s="12"/>
      <c r="OWI324" s="164"/>
      <c r="OWJ324" s="12"/>
      <c r="OWK324" s="183"/>
      <c r="OWL324" s="188"/>
      <c r="OWM324" s="188"/>
      <c r="OWN324" s="12"/>
      <c r="OWO324" s="164"/>
      <c r="OWP324" s="12"/>
      <c r="OWQ324" s="183"/>
      <c r="OWR324" s="188"/>
      <c r="OWS324" s="188"/>
      <c r="OWT324" s="12"/>
      <c r="OWU324" s="164"/>
      <c r="OWV324" s="12"/>
      <c r="OWW324" s="183"/>
      <c r="OWX324" s="188"/>
      <c r="OWY324" s="188"/>
      <c r="OWZ324" s="12"/>
      <c r="OXA324" s="164"/>
      <c r="OXB324" s="12"/>
      <c r="OXC324" s="183"/>
      <c r="OXD324" s="188"/>
      <c r="OXE324" s="188"/>
      <c r="OXF324" s="12"/>
      <c r="OXG324" s="164"/>
      <c r="OXH324" s="12"/>
      <c r="OXI324" s="183"/>
      <c r="OXJ324" s="188"/>
      <c r="OXK324" s="188"/>
      <c r="OXL324" s="12"/>
      <c r="OXM324" s="164"/>
      <c r="OXN324" s="12"/>
      <c r="OXO324" s="183"/>
      <c r="OXP324" s="188"/>
      <c r="OXQ324" s="188"/>
      <c r="OXR324" s="12"/>
      <c r="OXS324" s="164"/>
      <c r="OXT324" s="12"/>
      <c r="OXU324" s="183"/>
      <c r="OXV324" s="188"/>
      <c r="OXW324" s="188"/>
      <c r="OXX324" s="12"/>
      <c r="OXY324" s="164"/>
      <c r="OXZ324" s="12"/>
      <c r="OYA324" s="183"/>
      <c r="OYB324" s="188"/>
      <c r="OYC324" s="188"/>
      <c r="OYD324" s="12"/>
      <c r="OYE324" s="164"/>
      <c r="OYF324" s="12"/>
      <c r="OYG324" s="183"/>
      <c r="OYH324" s="188"/>
      <c r="OYI324" s="188"/>
      <c r="OYJ324" s="12"/>
      <c r="OYK324" s="164"/>
      <c r="OYL324" s="12"/>
      <c r="OYM324" s="183"/>
      <c r="OYN324" s="188"/>
      <c r="OYO324" s="188"/>
      <c r="OYP324" s="12"/>
      <c r="OYQ324" s="164"/>
      <c r="OYR324" s="12"/>
      <c r="OYS324" s="183"/>
      <c r="OYT324" s="188"/>
      <c r="OYU324" s="188"/>
      <c r="OYV324" s="12"/>
      <c r="OYW324" s="164"/>
      <c r="OYX324" s="12"/>
      <c r="OYY324" s="183"/>
      <c r="OYZ324" s="188"/>
      <c r="OZA324" s="188"/>
      <c r="OZB324" s="12"/>
      <c r="OZC324" s="164"/>
      <c r="OZD324" s="12"/>
      <c r="OZE324" s="183"/>
      <c r="OZF324" s="188"/>
      <c r="OZG324" s="188"/>
      <c r="OZH324" s="12"/>
      <c r="OZI324" s="164"/>
      <c r="OZJ324" s="12"/>
      <c r="OZK324" s="183"/>
      <c r="OZL324" s="188"/>
      <c r="OZM324" s="188"/>
      <c r="OZN324" s="12"/>
      <c r="OZO324" s="164"/>
      <c r="OZP324" s="12"/>
      <c r="OZQ324" s="183"/>
      <c r="OZR324" s="188"/>
      <c r="OZS324" s="188"/>
      <c r="OZT324" s="12"/>
      <c r="OZU324" s="164"/>
      <c r="OZV324" s="12"/>
      <c r="OZW324" s="183"/>
      <c r="OZX324" s="188"/>
      <c r="OZY324" s="188"/>
      <c r="OZZ324" s="12"/>
      <c r="PAA324" s="164"/>
      <c r="PAB324" s="12"/>
      <c r="PAC324" s="183"/>
      <c r="PAD324" s="188"/>
      <c r="PAE324" s="188"/>
      <c r="PAF324" s="12"/>
      <c r="PAG324" s="164"/>
      <c r="PAH324" s="12"/>
      <c r="PAI324" s="183"/>
      <c r="PAJ324" s="188"/>
      <c r="PAK324" s="188"/>
      <c r="PAL324" s="12"/>
      <c r="PAM324" s="164"/>
      <c r="PAN324" s="12"/>
      <c r="PAO324" s="183"/>
      <c r="PAP324" s="188"/>
      <c r="PAQ324" s="188"/>
      <c r="PAR324" s="12"/>
      <c r="PAS324" s="164"/>
      <c r="PAT324" s="12"/>
      <c r="PAU324" s="183"/>
      <c r="PAV324" s="188"/>
      <c r="PAW324" s="188"/>
      <c r="PAX324" s="12"/>
      <c r="PAY324" s="164"/>
      <c r="PAZ324" s="12"/>
      <c r="PBA324" s="183"/>
      <c r="PBB324" s="188"/>
      <c r="PBC324" s="188"/>
      <c r="PBD324" s="12"/>
      <c r="PBE324" s="164"/>
      <c r="PBF324" s="12"/>
      <c r="PBG324" s="183"/>
      <c r="PBH324" s="188"/>
      <c r="PBI324" s="188"/>
      <c r="PBJ324" s="12"/>
      <c r="PBK324" s="164"/>
      <c r="PBL324" s="12"/>
      <c r="PBM324" s="183"/>
      <c r="PBN324" s="188"/>
      <c r="PBO324" s="188"/>
      <c r="PBP324" s="12"/>
      <c r="PBQ324" s="164"/>
      <c r="PBR324" s="12"/>
      <c r="PBS324" s="183"/>
      <c r="PBT324" s="188"/>
      <c r="PBU324" s="188"/>
      <c r="PBV324" s="12"/>
      <c r="PBW324" s="164"/>
      <c r="PBX324" s="12"/>
      <c r="PBY324" s="183"/>
      <c r="PBZ324" s="188"/>
      <c r="PCA324" s="188"/>
      <c r="PCB324" s="12"/>
      <c r="PCC324" s="164"/>
      <c r="PCD324" s="12"/>
      <c r="PCE324" s="183"/>
      <c r="PCF324" s="188"/>
      <c r="PCG324" s="188"/>
      <c r="PCH324" s="12"/>
      <c r="PCI324" s="164"/>
      <c r="PCJ324" s="12"/>
      <c r="PCK324" s="183"/>
      <c r="PCL324" s="188"/>
      <c r="PCM324" s="188"/>
      <c r="PCN324" s="12"/>
      <c r="PCO324" s="164"/>
      <c r="PCP324" s="12"/>
      <c r="PCQ324" s="183"/>
      <c r="PCR324" s="188"/>
      <c r="PCS324" s="188"/>
      <c r="PCT324" s="12"/>
      <c r="PCU324" s="164"/>
      <c r="PCV324" s="12"/>
      <c r="PCW324" s="183"/>
      <c r="PCX324" s="188"/>
      <c r="PCY324" s="188"/>
      <c r="PCZ324" s="12"/>
      <c r="PDA324" s="164"/>
      <c r="PDB324" s="12"/>
      <c r="PDC324" s="183"/>
      <c r="PDD324" s="188"/>
      <c r="PDE324" s="188"/>
      <c r="PDF324" s="12"/>
      <c r="PDG324" s="164"/>
      <c r="PDH324" s="12"/>
      <c r="PDI324" s="183"/>
      <c r="PDJ324" s="188"/>
      <c r="PDK324" s="188"/>
      <c r="PDL324" s="12"/>
      <c r="PDM324" s="164"/>
      <c r="PDN324" s="12"/>
      <c r="PDO324" s="183"/>
      <c r="PDP324" s="188"/>
      <c r="PDQ324" s="188"/>
      <c r="PDR324" s="12"/>
      <c r="PDS324" s="164"/>
      <c r="PDT324" s="12"/>
      <c r="PDU324" s="183"/>
      <c r="PDV324" s="188"/>
      <c r="PDW324" s="188"/>
      <c r="PDX324" s="12"/>
      <c r="PDY324" s="164"/>
      <c r="PDZ324" s="12"/>
      <c r="PEA324" s="183"/>
      <c r="PEB324" s="188"/>
      <c r="PEC324" s="188"/>
      <c r="PED324" s="12"/>
      <c r="PEE324" s="164"/>
      <c r="PEF324" s="12"/>
      <c r="PEG324" s="183"/>
      <c r="PEH324" s="188"/>
      <c r="PEI324" s="188"/>
      <c r="PEJ324" s="12"/>
      <c r="PEK324" s="164"/>
      <c r="PEL324" s="12"/>
      <c r="PEM324" s="183"/>
      <c r="PEN324" s="188"/>
      <c r="PEO324" s="188"/>
      <c r="PEP324" s="12"/>
      <c r="PEQ324" s="164"/>
      <c r="PER324" s="12"/>
      <c r="PES324" s="183"/>
      <c r="PET324" s="188"/>
      <c r="PEU324" s="188"/>
      <c r="PEV324" s="12"/>
      <c r="PEW324" s="164"/>
      <c r="PEX324" s="12"/>
      <c r="PEY324" s="183"/>
      <c r="PEZ324" s="188"/>
      <c r="PFA324" s="188"/>
      <c r="PFB324" s="12"/>
      <c r="PFC324" s="164"/>
      <c r="PFD324" s="12"/>
      <c r="PFE324" s="183"/>
      <c r="PFF324" s="188"/>
      <c r="PFG324" s="188"/>
      <c r="PFH324" s="12"/>
      <c r="PFI324" s="164"/>
      <c r="PFJ324" s="12"/>
      <c r="PFK324" s="183"/>
      <c r="PFL324" s="188"/>
      <c r="PFM324" s="188"/>
      <c r="PFN324" s="12"/>
      <c r="PFO324" s="164"/>
      <c r="PFP324" s="12"/>
      <c r="PFQ324" s="183"/>
      <c r="PFR324" s="188"/>
      <c r="PFS324" s="188"/>
      <c r="PFT324" s="12"/>
      <c r="PFU324" s="164"/>
      <c r="PFV324" s="12"/>
      <c r="PFW324" s="183"/>
      <c r="PFX324" s="188"/>
      <c r="PFY324" s="188"/>
      <c r="PFZ324" s="12"/>
      <c r="PGA324" s="164"/>
      <c r="PGB324" s="12"/>
      <c r="PGC324" s="183"/>
      <c r="PGD324" s="188"/>
      <c r="PGE324" s="188"/>
      <c r="PGF324" s="12"/>
      <c r="PGG324" s="164"/>
      <c r="PGH324" s="12"/>
      <c r="PGI324" s="183"/>
      <c r="PGJ324" s="188"/>
      <c r="PGK324" s="188"/>
      <c r="PGL324" s="12"/>
      <c r="PGM324" s="164"/>
      <c r="PGN324" s="12"/>
      <c r="PGO324" s="183"/>
      <c r="PGP324" s="188"/>
      <c r="PGQ324" s="188"/>
      <c r="PGR324" s="12"/>
      <c r="PGS324" s="164"/>
      <c r="PGT324" s="12"/>
      <c r="PGU324" s="183"/>
      <c r="PGV324" s="188"/>
      <c r="PGW324" s="188"/>
      <c r="PGX324" s="12"/>
      <c r="PGY324" s="164"/>
      <c r="PGZ324" s="12"/>
      <c r="PHA324" s="183"/>
      <c r="PHB324" s="188"/>
      <c r="PHC324" s="188"/>
      <c r="PHD324" s="12"/>
      <c r="PHE324" s="164"/>
      <c r="PHF324" s="12"/>
      <c r="PHG324" s="183"/>
      <c r="PHH324" s="188"/>
      <c r="PHI324" s="188"/>
      <c r="PHJ324" s="12"/>
      <c r="PHK324" s="164"/>
      <c r="PHL324" s="12"/>
      <c r="PHM324" s="183"/>
      <c r="PHN324" s="188"/>
      <c r="PHO324" s="188"/>
      <c r="PHP324" s="12"/>
      <c r="PHQ324" s="164"/>
      <c r="PHR324" s="12"/>
      <c r="PHS324" s="183"/>
      <c r="PHT324" s="188"/>
      <c r="PHU324" s="188"/>
      <c r="PHV324" s="12"/>
      <c r="PHW324" s="164"/>
      <c r="PHX324" s="12"/>
      <c r="PHY324" s="183"/>
      <c r="PHZ324" s="188"/>
      <c r="PIA324" s="188"/>
      <c r="PIB324" s="12"/>
      <c r="PIC324" s="164"/>
      <c r="PID324" s="12"/>
      <c r="PIE324" s="183"/>
      <c r="PIF324" s="188"/>
      <c r="PIG324" s="188"/>
      <c r="PIH324" s="12"/>
      <c r="PII324" s="164"/>
      <c r="PIJ324" s="12"/>
      <c r="PIK324" s="183"/>
      <c r="PIL324" s="188"/>
      <c r="PIM324" s="188"/>
      <c r="PIN324" s="12"/>
      <c r="PIO324" s="164"/>
      <c r="PIP324" s="12"/>
      <c r="PIQ324" s="183"/>
      <c r="PIR324" s="188"/>
      <c r="PIS324" s="188"/>
      <c r="PIT324" s="12"/>
      <c r="PIU324" s="164"/>
      <c r="PIV324" s="12"/>
      <c r="PIW324" s="183"/>
      <c r="PIX324" s="188"/>
      <c r="PIY324" s="188"/>
      <c r="PIZ324" s="12"/>
      <c r="PJA324" s="164"/>
      <c r="PJB324" s="12"/>
      <c r="PJC324" s="183"/>
      <c r="PJD324" s="188"/>
      <c r="PJE324" s="188"/>
      <c r="PJF324" s="12"/>
      <c r="PJG324" s="164"/>
      <c r="PJH324" s="12"/>
      <c r="PJI324" s="183"/>
      <c r="PJJ324" s="188"/>
      <c r="PJK324" s="188"/>
      <c r="PJL324" s="12"/>
      <c r="PJM324" s="164"/>
      <c r="PJN324" s="12"/>
      <c r="PJO324" s="183"/>
      <c r="PJP324" s="188"/>
      <c r="PJQ324" s="188"/>
      <c r="PJR324" s="12"/>
      <c r="PJS324" s="164"/>
      <c r="PJT324" s="12"/>
      <c r="PJU324" s="183"/>
      <c r="PJV324" s="188"/>
      <c r="PJW324" s="188"/>
      <c r="PJX324" s="12"/>
      <c r="PJY324" s="164"/>
      <c r="PJZ324" s="12"/>
      <c r="PKA324" s="183"/>
      <c r="PKB324" s="188"/>
      <c r="PKC324" s="188"/>
      <c r="PKD324" s="12"/>
      <c r="PKE324" s="164"/>
      <c r="PKF324" s="12"/>
      <c r="PKG324" s="183"/>
      <c r="PKH324" s="188"/>
      <c r="PKI324" s="188"/>
      <c r="PKJ324" s="12"/>
      <c r="PKK324" s="164"/>
      <c r="PKL324" s="12"/>
      <c r="PKM324" s="183"/>
      <c r="PKN324" s="188"/>
      <c r="PKO324" s="188"/>
      <c r="PKP324" s="12"/>
      <c r="PKQ324" s="164"/>
      <c r="PKR324" s="12"/>
      <c r="PKS324" s="183"/>
      <c r="PKT324" s="188"/>
      <c r="PKU324" s="188"/>
      <c r="PKV324" s="12"/>
      <c r="PKW324" s="164"/>
      <c r="PKX324" s="12"/>
      <c r="PKY324" s="183"/>
      <c r="PKZ324" s="188"/>
      <c r="PLA324" s="188"/>
      <c r="PLB324" s="12"/>
      <c r="PLC324" s="164"/>
      <c r="PLD324" s="12"/>
      <c r="PLE324" s="183"/>
      <c r="PLF324" s="188"/>
      <c r="PLG324" s="188"/>
      <c r="PLH324" s="12"/>
      <c r="PLI324" s="164"/>
      <c r="PLJ324" s="12"/>
      <c r="PLK324" s="183"/>
      <c r="PLL324" s="188"/>
      <c r="PLM324" s="188"/>
      <c r="PLN324" s="12"/>
      <c r="PLO324" s="164"/>
      <c r="PLP324" s="12"/>
      <c r="PLQ324" s="183"/>
      <c r="PLR324" s="188"/>
      <c r="PLS324" s="188"/>
      <c r="PLT324" s="12"/>
      <c r="PLU324" s="164"/>
      <c r="PLV324" s="12"/>
      <c r="PLW324" s="183"/>
      <c r="PLX324" s="188"/>
      <c r="PLY324" s="188"/>
      <c r="PLZ324" s="12"/>
      <c r="PMA324" s="164"/>
      <c r="PMB324" s="12"/>
      <c r="PMC324" s="183"/>
      <c r="PMD324" s="188"/>
      <c r="PME324" s="188"/>
      <c r="PMF324" s="12"/>
      <c r="PMG324" s="164"/>
      <c r="PMH324" s="12"/>
      <c r="PMI324" s="183"/>
      <c r="PMJ324" s="188"/>
      <c r="PMK324" s="188"/>
      <c r="PML324" s="12"/>
      <c r="PMM324" s="164"/>
      <c r="PMN324" s="12"/>
      <c r="PMO324" s="183"/>
      <c r="PMP324" s="188"/>
      <c r="PMQ324" s="188"/>
      <c r="PMR324" s="12"/>
      <c r="PMS324" s="164"/>
      <c r="PMT324" s="12"/>
      <c r="PMU324" s="183"/>
      <c r="PMV324" s="188"/>
      <c r="PMW324" s="188"/>
      <c r="PMX324" s="12"/>
      <c r="PMY324" s="164"/>
      <c r="PMZ324" s="12"/>
      <c r="PNA324" s="183"/>
      <c r="PNB324" s="188"/>
      <c r="PNC324" s="188"/>
      <c r="PND324" s="12"/>
      <c r="PNE324" s="164"/>
      <c r="PNF324" s="12"/>
      <c r="PNG324" s="183"/>
      <c r="PNH324" s="188"/>
      <c r="PNI324" s="188"/>
      <c r="PNJ324" s="12"/>
      <c r="PNK324" s="164"/>
      <c r="PNL324" s="12"/>
      <c r="PNM324" s="183"/>
      <c r="PNN324" s="188"/>
      <c r="PNO324" s="188"/>
      <c r="PNP324" s="12"/>
      <c r="PNQ324" s="164"/>
      <c r="PNR324" s="12"/>
      <c r="PNS324" s="183"/>
      <c r="PNT324" s="188"/>
      <c r="PNU324" s="188"/>
      <c r="PNV324" s="12"/>
      <c r="PNW324" s="164"/>
      <c r="PNX324" s="12"/>
      <c r="PNY324" s="183"/>
      <c r="PNZ324" s="188"/>
      <c r="POA324" s="188"/>
      <c r="POB324" s="12"/>
      <c r="POC324" s="164"/>
      <c r="POD324" s="12"/>
      <c r="POE324" s="183"/>
      <c r="POF324" s="188"/>
      <c r="POG324" s="188"/>
      <c r="POH324" s="12"/>
      <c r="POI324" s="164"/>
      <c r="POJ324" s="12"/>
      <c r="POK324" s="183"/>
      <c r="POL324" s="188"/>
      <c r="POM324" s="188"/>
      <c r="PON324" s="12"/>
      <c r="POO324" s="164"/>
      <c r="POP324" s="12"/>
      <c r="POQ324" s="183"/>
      <c r="POR324" s="188"/>
      <c r="POS324" s="188"/>
      <c r="POT324" s="12"/>
      <c r="POU324" s="164"/>
      <c r="POV324" s="12"/>
      <c r="POW324" s="183"/>
      <c r="POX324" s="188"/>
      <c r="POY324" s="188"/>
      <c r="POZ324" s="12"/>
      <c r="PPA324" s="164"/>
      <c r="PPB324" s="12"/>
      <c r="PPC324" s="183"/>
      <c r="PPD324" s="188"/>
      <c r="PPE324" s="188"/>
      <c r="PPF324" s="12"/>
      <c r="PPG324" s="164"/>
      <c r="PPH324" s="12"/>
      <c r="PPI324" s="183"/>
      <c r="PPJ324" s="188"/>
      <c r="PPK324" s="188"/>
      <c r="PPL324" s="12"/>
      <c r="PPM324" s="164"/>
      <c r="PPN324" s="12"/>
      <c r="PPO324" s="183"/>
      <c r="PPP324" s="188"/>
      <c r="PPQ324" s="188"/>
      <c r="PPR324" s="12"/>
      <c r="PPS324" s="164"/>
      <c r="PPT324" s="12"/>
      <c r="PPU324" s="183"/>
      <c r="PPV324" s="188"/>
      <c r="PPW324" s="188"/>
      <c r="PPX324" s="12"/>
      <c r="PPY324" s="164"/>
      <c r="PPZ324" s="12"/>
      <c r="PQA324" s="183"/>
      <c r="PQB324" s="188"/>
      <c r="PQC324" s="188"/>
      <c r="PQD324" s="12"/>
      <c r="PQE324" s="164"/>
      <c r="PQF324" s="12"/>
      <c r="PQG324" s="183"/>
      <c r="PQH324" s="188"/>
      <c r="PQI324" s="188"/>
      <c r="PQJ324" s="12"/>
      <c r="PQK324" s="164"/>
      <c r="PQL324" s="12"/>
      <c r="PQM324" s="183"/>
      <c r="PQN324" s="188"/>
      <c r="PQO324" s="188"/>
      <c r="PQP324" s="12"/>
      <c r="PQQ324" s="164"/>
      <c r="PQR324" s="12"/>
      <c r="PQS324" s="183"/>
      <c r="PQT324" s="188"/>
      <c r="PQU324" s="188"/>
      <c r="PQV324" s="12"/>
      <c r="PQW324" s="164"/>
      <c r="PQX324" s="12"/>
      <c r="PQY324" s="183"/>
      <c r="PQZ324" s="188"/>
      <c r="PRA324" s="188"/>
      <c r="PRB324" s="12"/>
      <c r="PRC324" s="164"/>
      <c r="PRD324" s="12"/>
      <c r="PRE324" s="183"/>
      <c r="PRF324" s="188"/>
      <c r="PRG324" s="188"/>
      <c r="PRH324" s="12"/>
      <c r="PRI324" s="164"/>
      <c r="PRJ324" s="12"/>
      <c r="PRK324" s="183"/>
      <c r="PRL324" s="188"/>
      <c r="PRM324" s="188"/>
      <c r="PRN324" s="12"/>
      <c r="PRO324" s="164"/>
      <c r="PRP324" s="12"/>
      <c r="PRQ324" s="183"/>
      <c r="PRR324" s="188"/>
      <c r="PRS324" s="188"/>
      <c r="PRT324" s="12"/>
      <c r="PRU324" s="164"/>
      <c r="PRV324" s="12"/>
      <c r="PRW324" s="183"/>
      <c r="PRX324" s="188"/>
      <c r="PRY324" s="188"/>
      <c r="PRZ324" s="12"/>
      <c r="PSA324" s="164"/>
      <c r="PSB324" s="12"/>
      <c r="PSC324" s="183"/>
      <c r="PSD324" s="188"/>
      <c r="PSE324" s="188"/>
      <c r="PSF324" s="12"/>
      <c r="PSG324" s="164"/>
      <c r="PSH324" s="12"/>
      <c r="PSI324" s="183"/>
      <c r="PSJ324" s="188"/>
      <c r="PSK324" s="188"/>
      <c r="PSL324" s="12"/>
      <c r="PSM324" s="164"/>
      <c r="PSN324" s="12"/>
      <c r="PSO324" s="183"/>
      <c r="PSP324" s="188"/>
      <c r="PSQ324" s="188"/>
      <c r="PSR324" s="12"/>
      <c r="PSS324" s="164"/>
      <c r="PST324" s="12"/>
      <c r="PSU324" s="183"/>
      <c r="PSV324" s="188"/>
      <c r="PSW324" s="188"/>
      <c r="PSX324" s="12"/>
      <c r="PSY324" s="164"/>
      <c r="PSZ324" s="12"/>
      <c r="PTA324" s="183"/>
      <c r="PTB324" s="188"/>
      <c r="PTC324" s="188"/>
      <c r="PTD324" s="12"/>
      <c r="PTE324" s="164"/>
      <c r="PTF324" s="12"/>
      <c r="PTG324" s="183"/>
      <c r="PTH324" s="188"/>
      <c r="PTI324" s="188"/>
      <c r="PTJ324" s="12"/>
      <c r="PTK324" s="164"/>
      <c r="PTL324" s="12"/>
      <c r="PTM324" s="183"/>
      <c r="PTN324" s="188"/>
      <c r="PTO324" s="188"/>
      <c r="PTP324" s="12"/>
      <c r="PTQ324" s="164"/>
      <c r="PTR324" s="12"/>
      <c r="PTS324" s="183"/>
      <c r="PTT324" s="188"/>
      <c r="PTU324" s="188"/>
      <c r="PTV324" s="12"/>
      <c r="PTW324" s="164"/>
      <c r="PTX324" s="12"/>
      <c r="PTY324" s="183"/>
      <c r="PTZ324" s="188"/>
      <c r="PUA324" s="188"/>
      <c r="PUB324" s="12"/>
      <c r="PUC324" s="164"/>
      <c r="PUD324" s="12"/>
      <c r="PUE324" s="183"/>
      <c r="PUF324" s="188"/>
      <c r="PUG324" s="188"/>
      <c r="PUH324" s="12"/>
      <c r="PUI324" s="164"/>
      <c r="PUJ324" s="12"/>
      <c r="PUK324" s="183"/>
      <c r="PUL324" s="188"/>
      <c r="PUM324" s="188"/>
      <c r="PUN324" s="12"/>
      <c r="PUO324" s="164"/>
      <c r="PUP324" s="12"/>
      <c r="PUQ324" s="183"/>
      <c r="PUR324" s="188"/>
      <c r="PUS324" s="188"/>
      <c r="PUT324" s="12"/>
      <c r="PUU324" s="164"/>
      <c r="PUV324" s="12"/>
      <c r="PUW324" s="183"/>
      <c r="PUX324" s="188"/>
      <c r="PUY324" s="188"/>
      <c r="PUZ324" s="12"/>
      <c r="PVA324" s="164"/>
      <c r="PVB324" s="12"/>
      <c r="PVC324" s="183"/>
      <c r="PVD324" s="188"/>
      <c r="PVE324" s="188"/>
      <c r="PVF324" s="12"/>
      <c r="PVG324" s="164"/>
      <c r="PVH324" s="12"/>
      <c r="PVI324" s="183"/>
      <c r="PVJ324" s="188"/>
      <c r="PVK324" s="188"/>
      <c r="PVL324" s="12"/>
      <c r="PVM324" s="164"/>
      <c r="PVN324" s="12"/>
      <c r="PVO324" s="183"/>
      <c r="PVP324" s="188"/>
      <c r="PVQ324" s="188"/>
      <c r="PVR324" s="12"/>
      <c r="PVS324" s="164"/>
      <c r="PVT324" s="12"/>
      <c r="PVU324" s="183"/>
      <c r="PVV324" s="188"/>
      <c r="PVW324" s="188"/>
      <c r="PVX324" s="12"/>
      <c r="PVY324" s="164"/>
      <c r="PVZ324" s="12"/>
      <c r="PWA324" s="183"/>
      <c r="PWB324" s="188"/>
      <c r="PWC324" s="188"/>
      <c r="PWD324" s="12"/>
      <c r="PWE324" s="164"/>
      <c r="PWF324" s="12"/>
      <c r="PWG324" s="183"/>
      <c r="PWH324" s="188"/>
      <c r="PWI324" s="188"/>
      <c r="PWJ324" s="12"/>
      <c r="PWK324" s="164"/>
      <c r="PWL324" s="12"/>
      <c r="PWM324" s="183"/>
      <c r="PWN324" s="188"/>
      <c r="PWO324" s="188"/>
      <c r="PWP324" s="12"/>
      <c r="PWQ324" s="164"/>
      <c r="PWR324" s="12"/>
      <c r="PWS324" s="183"/>
      <c r="PWT324" s="188"/>
      <c r="PWU324" s="188"/>
      <c r="PWV324" s="12"/>
      <c r="PWW324" s="164"/>
      <c r="PWX324" s="12"/>
      <c r="PWY324" s="183"/>
      <c r="PWZ324" s="188"/>
      <c r="PXA324" s="188"/>
      <c r="PXB324" s="12"/>
      <c r="PXC324" s="164"/>
      <c r="PXD324" s="12"/>
      <c r="PXE324" s="183"/>
      <c r="PXF324" s="188"/>
      <c r="PXG324" s="188"/>
      <c r="PXH324" s="12"/>
      <c r="PXI324" s="164"/>
      <c r="PXJ324" s="12"/>
      <c r="PXK324" s="183"/>
      <c r="PXL324" s="188"/>
      <c r="PXM324" s="188"/>
      <c r="PXN324" s="12"/>
      <c r="PXO324" s="164"/>
      <c r="PXP324" s="12"/>
      <c r="PXQ324" s="183"/>
      <c r="PXR324" s="188"/>
      <c r="PXS324" s="188"/>
      <c r="PXT324" s="12"/>
      <c r="PXU324" s="164"/>
      <c r="PXV324" s="12"/>
      <c r="PXW324" s="183"/>
      <c r="PXX324" s="188"/>
      <c r="PXY324" s="188"/>
      <c r="PXZ324" s="12"/>
      <c r="PYA324" s="164"/>
      <c r="PYB324" s="12"/>
      <c r="PYC324" s="183"/>
      <c r="PYD324" s="188"/>
      <c r="PYE324" s="188"/>
      <c r="PYF324" s="12"/>
      <c r="PYG324" s="164"/>
      <c r="PYH324" s="12"/>
      <c r="PYI324" s="183"/>
      <c r="PYJ324" s="188"/>
      <c r="PYK324" s="188"/>
      <c r="PYL324" s="12"/>
      <c r="PYM324" s="164"/>
      <c r="PYN324" s="12"/>
      <c r="PYO324" s="183"/>
      <c r="PYP324" s="188"/>
      <c r="PYQ324" s="188"/>
      <c r="PYR324" s="12"/>
      <c r="PYS324" s="164"/>
      <c r="PYT324" s="12"/>
      <c r="PYU324" s="183"/>
      <c r="PYV324" s="188"/>
      <c r="PYW324" s="188"/>
      <c r="PYX324" s="12"/>
      <c r="PYY324" s="164"/>
      <c r="PYZ324" s="12"/>
      <c r="PZA324" s="183"/>
      <c r="PZB324" s="188"/>
      <c r="PZC324" s="188"/>
      <c r="PZD324" s="12"/>
      <c r="PZE324" s="164"/>
      <c r="PZF324" s="12"/>
      <c r="PZG324" s="183"/>
      <c r="PZH324" s="188"/>
      <c r="PZI324" s="188"/>
      <c r="PZJ324" s="12"/>
      <c r="PZK324" s="164"/>
      <c r="PZL324" s="12"/>
      <c r="PZM324" s="183"/>
      <c r="PZN324" s="188"/>
      <c r="PZO324" s="188"/>
      <c r="PZP324" s="12"/>
      <c r="PZQ324" s="164"/>
      <c r="PZR324" s="12"/>
      <c r="PZS324" s="183"/>
      <c r="PZT324" s="188"/>
      <c r="PZU324" s="188"/>
      <c r="PZV324" s="12"/>
      <c r="PZW324" s="164"/>
      <c r="PZX324" s="12"/>
      <c r="PZY324" s="183"/>
      <c r="PZZ324" s="188"/>
      <c r="QAA324" s="188"/>
      <c r="QAB324" s="12"/>
      <c r="QAC324" s="164"/>
      <c r="QAD324" s="12"/>
      <c r="QAE324" s="183"/>
      <c r="QAF324" s="188"/>
      <c r="QAG324" s="188"/>
      <c r="QAH324" s="12"/>
      <c r="QAI324" s="164"/>
      <c r="QAJ324" s="12"/>
      <c r="QAK324" s="183"/>
      <c r="QAL324" s="188"/>
      <c r="QAM324" s="188"/>
      <c r="QAN324" s="12"/>
      <c r="QAO324" s="164"/>
      <c r="QAP324" s="12"/>
      <c r="QAQ324" s="183"/>
      <c r="QAR324" s="188"/>
      <c r="QAS324" s="188"/>
      <c r="QAT324" s="12"/>
      <c r="QAU324" s="164"/>
      <c r="QAV324" s="12"/>
      <c r="QAW324" s="183"/>
      <c r="QAX324" s="188"/>
      <c r="QAY324" s="188"/>
      <c r="QAZ324" s="12"/>
      <c r="QBA324" s="164"/>
      <c r="QBB324" s="12"/>
      <c r="QBC324" s="183"/>
      <c r="QBD324" s="188"/>
      <c r="QBE324" s="188"/>
      <c r="QBF324" s="12"/>
      <c r="QBG324" s="164"/>
      <c r="QBH324" s="12"/>
      <c r="QBI324" s="183"/>
      <c r="QBJ324" s="188"/>
      <c r="QBK324" s="188"/>
      <c r="QBL324" s="12"/>
      <c r="QBM324" s="164"/>
      <c r="QBN324" s="12"/>
      <c r="QBO324" s="183"/>
      <c r="QBP324" s="188"/>
      <c r="QBQ324" s="188"/>
      <c r="QBR324" s="12"/>
      <c r="QBS324" s="164"/>
      <c r="QBT324" s="12"/>
      <c r="QBU324" s="183"/>
      <c r="QBV324" s="188"/>
      <c r="QBW324" s="188"/>
      <c r="QBX324" s="12"/>
      <c r="QBY324" s="164"/>
      <c r="QBZ324" s="12"/>
      <c r="QCA324" s="183"/>
      <c r="QCB324" s="188"/>
      <c r="QCC324" s="188"/>
      <c r="QCD324" s="12"/>
      <c r="QCE324" s="164"/>
      <c r="QCF324" s="12"/>
      <c r="QCG324" s="183"/>
      <c r="QCH324" s="188"/>
      <c r="QCI324" s="188"/>
      <c r="QCJ324" s="12"/>
      <c r="QCK324" s="164"/>
      <c r="QCL324" s="12"/>
      <c r="QCM324" s="183"/>
      <c r="QCN324" s="188"/>
      <c r="QCO324" s="188"/>
      <c r="QCP324" s="12"/>
      <c r="QCQ324" s="164"/>
      <c r="QCR324" s="12"/>
      <c r="QCS324" s="183"/>
      <c r="QCT324" s="188"/>
      <c r="QCU324" s="188"/>
      <c r="QCV324" s="12"/>
      <c r="QCW324" s="164"/>
      <c r="QCX324" s="12"/>
      <c r="QCY324" s="183"/>
      <c r="QCZ324" s="188"/>
      <c r="QDA324" s="188"/>
      <c r="QDB324" s="12"/>
      <c r="QDC324" s="164"/>
      <c r="QDD324" s="12"/>
      <c r="QDE324" s="183"/>
      <c r="QDF324" s="188"/>
      <c r="QDG324" s="188"/>
      <c r="QDH324" s="12"/>
      <c r="QDI324" s="164"/>
      <c r="QDJ324" s="12"/>
      <c r="QDK324" s="183"/>
      <c r="QDL324" s="188"/>
      <c r="QDM324" s="188"/>
      <c r="QDN324" s="12"/>
      <c r="QDO324" s="164"/>
      <c r="QDP324" s="12"/>
      <c r="QDQ324" s="183"/>
      <c r="QDR324" s="188"/>
      <c r="QDS324" s="188"/>
      <c r="QDT324" s="12"/>
      <c r="QDU324" s="164"/>
      <c r="QDV324" s="12"/>
      <c r="QDW324" s="183"/>
      <c r="QDX324" s="188"/>
      <c r="QDY324" s="188"/>
      <c r="QDZ324" s="12"/>
      <c r="QEA324" s="164"/>
      <c r="QEB324" s="12"/>
      <c r="QEC324" s="183"/>
      <c r="QED324" s="188"/>
      <c r="QEE324" s="188"/>
      <c r="QEF324" s="12"/>
      <c r="QEG324" s="164"/>
      <c r="QEH324" s="12"/>
      <c r="QEI324" s="183"/>
      <c r="QEJ324" s="188"/>
      <c r="QEK324" s="188"/>
      <c r="QEL324" s="12"/>
      <c r="QEM324" s="164"/>
      <c r="QEN324" s="12"/>
      <c r="QEO324" s="183"/>
      <c r="QEP324" s="188"/>
      <c r="QEQ324" s="188"/>
      <c r="QER324" s="12"/>
      <c r="QES324" s="164"/>
      <c r="QET324" s="12"/>
      <c r="QEU324" s="183"/>
      <c r="QEV324" s="188"/>
      <c r="QEW324" s="188"/>
      <c r="QEX324" s="12"/>
      <c r="QEY324" s="164"/>
      <c r="QEZ324" s="12"/>
      <c r="QFA324" s="183"/>
      <c r="QFB324" s="188"/>
      <c r="QFC324" s="188"/>
      <c r="QFD324" s="12"/>
      <c r="QFE324" s="164"/>
      <c r="QFF324" s="12"/>
      <c r="QFG324" s="183"/>
      <c r="QFH324" s="188"/>
      <c r="QFI324" s="188"/>
      <c r="QFJ324" s="12"/>
      <c r="QFK324" s="164"/>
      <c r="QFL324" s="12"/>
      <c r="QFM324" s="183"/>
      <c r="QFN324" s="188"/>
      <c r="QFO324" s="188"/>
      <c r="QFP324" s="12"/>
      <c r="QFQ324" s="164"/>
      <c r="QFR324" s="12"/>
      <c r="QFS324" s="183"/>
      <c r="QFT324" s="188"/>
      <c r="QFU324" s="188"/>
      <c r="QFV324" s="12"/>
      <c r="QFW324" s="164"/>
      <c r="QFX324" s="12"/>
      <c r="QFY324" s="183"/>
      <c r="QFZ324" s="188"/>
      <c r="QGA324" s="188"/>
      <c r="QGB324" s="12"/>
      <c r="QGC324" s="164"/>
      <c r="QGD324" s="12"/>
      <c r="QGE324" s="183"/>
      <c r="QGF324" s="188"/>
      <c r="QGG324" s="188"/>
      <c r="QGH324" s="12"/>
      <c r="QGI324" s="164"/>
      <c r="QGJ324" s="12"/>
      <c r="QGK324" s="183"/>
      <c r="QGL324" s="188"/>
      <c r="QGM324" s="188"/>
      <c r="QGN324" s="12"/>
      <c r="QGO324" s="164"/>
      <c r="QGP324" s="12"/>
      <c r="QGQ324" s="183"/>
      <c r="QGR324" s="188"/>
      <c r="QGS324" s="188"/>
      <c r="QGT324" s="12"/>
      <c r="QGU324" s="164"/>
      <c r="QGV324" s="12"/>
      <c r="QGW324" s="183"/>
      <c r="QGX324" s="188"/>
      <c r="QGY324" s="188"/>
      <c r="QGZ324" s="12"/>
      <c r="QHA324" s="164"/>
      <c r="QHB324" s="12"/>
      <c r="QHC324" s="183"/>
      <c r="QHD324" s="188"/>
      <c r="QHE324" s="188"/>
      <c r="QHF324" s="12"/>
      <c r="QHG324" s="164"/>
      <c r="QHH324" s="12"/>
      <c r="QHI324" s="183"/>
      <c r="QHJ324" s="188"/>
      <c r="QHK324" s="188"/>
      <c r="QHL324" s="12"/>
      <c r="QHM324" s="164"/>
      <c r="QHN324" s="12"/>
      <c r="QHO324" s="183"/>
      <c r="QHP324" s="188"/>
      <c r="QHQ324" s="188"/>
      <c r="QHR324" s="12"/>
      <c r="QHS324" s="164"/>
      <c r="QHT324" s="12"/>
      <c r="QHU324" s="183"/>
      <c r="QHV324" s="188"/>
      <c r="QHW324" s="188"/>
      <c r="QHX324" s="12"/>
      <c r="QHY324" s="164"/>
      <c r="QHZ324" s="12"/>
      <c r="QIA324" s="183"/>
      <c r="QIB324" s="188"/>
      <c r="QIC324" s="188"/>
      <c r="QID324" s="12"/>
      <c r="QIE324" s="164"/>
      <c r="QIF324" s="12"/>
      <c r="QIG324" s="183"/>
      <c r="QIH324" s="188"/>
      <c r="QII324" s="188"/>
      <c r="QIJ324" s="12"/>
      <c r="QIK324" s="164"/>
      <c r="QIL324" s="12"/>
      <c r="QIM324" s="183"/>
      <c r="QIN324" s="188"/>
      <c r="QIO324" s="188"/>
      <c r="QIP324" s="12"/>
      <c r="QIQ324" s="164"/>
      <c r="QIR324" s="12"/>
      <c r="QIS324" s="183"/>
      <c r="QIT324" s="188"/>
      <c r="QIU324" s="188"/>
      <c r="QIV324" s="12"/>
      <c r="QIW324" s="164"/>
      <c r="QIX324" s="12"/>
      <c r="QIY324" s="183"/>
      <c r="QIZ324" s="188"/>
      <c r="QJA324" s="188"/>
      <c r="QJB324" s="12"/>
      <c r="QJC324" s="164"/>
      <c r="QJD324" s="12"/>
      <c r="QJE324" s="183"/>
      <c r="QJF324" s="188"/>
      <c r="QJG324" s="188"/>
      <c r="QJH324" s="12"/>
      <c r="QJI324" s="164"/>
      <c r="QJJ324" s="12"/>
      <c r="QJK324" s="183"/>
      <c r="QJL324" s="188"/>
      <c r="QJM324" s="188"/>
      <c r="QJN324" s="12"/>
      <c r="QJO324" s="164"/>
      <c r="QJP324" s="12"/>
      <c r="QJQ324" s="183"/>
      <c r="QJR324" s="188"/>
      <c r="QJS324" s="188"/>
      <c r="QJT324" s="12"/>
      <c r="QJU324" s="164"/>
      <c r="QJV324" s="12"/>
      <c r="QJW324" s="183"/>
      <c r="QJX324" s="188"/>
      <c r="QJY324" s="188"/>
      <c r="QJZ324" s="12"/>
      <c r="QKA324" s="164"/>
      <c r="QKB324" s="12"/>
      <c r="QKC324" s="183"/>
      <c r="QKD324" s="188"/>
      <c r="QKE324" s="188"/>
      <c r="QKF324" s="12"/>
      <c r="QKG324" s="164"/>
      <c r="QKH324" s="12"/>
      <c r="QKI324" s="183"/>
      <c r="QKJ324" s="188"/>
      <c r="QKK324" s="188"/>
      <c r="QKL324" s="12"/>
      <c r="QKM324" s="164"/>
      <c r="QKN324" s="12"/>
      <c r="QKO324" s="183"/>
      <c r="QKP324" s="188"/>
      <c r="QKQ324" s="188"/>
      <c r="QKR324" s="12"/>
      <c r="QKS324" s="164"/>
      <c r="QKT324" s="12"/>
      <c r="QKU324" s="183"/>
      <c r="QKV324" s="188"/>
      <c r="QKW324" s="188"/>
      <c r="QKX324" s="12"/>
      <c r="QKY324" s="164"/>
      <c r="QKZ324" s="12"/>
      <c r="QLA324" s="183"/>
      <c r="QLB324" s="188"/>
      <c r="QLC324" s="188"/>
      <c r="QLD324" s="12"/>
      <c r="QLE324" s="164"/>
      <c r="QLF324" s="12"/>
      <c r="QLG324" s="183"/>
      <c r="QLH324" s="188"/>
      <c r="QLI324" s="188"/>
      <c r="QLJ324" s="12"/>
      <c r="QLK324" s="164"/>
      <c r="QLL324" s="12"/>
      <c r="QLM324" s="183"/>
      <c r="QLN324" s="188"/>
      <c r="QLO324" s="188"/>
      <c r="QLP324" s="12"/>
      <c r="QLQ324" s="164"/>
      <c r="QLR324" s="12"/>
      <c r="QLS324" s="183"/>
      <c r="QLT324" s="188"/>
      <c r="QLU324" s="188"/>
      <c r="QLV324" s="12"/>
      <c r="QLW324" s="164"/>
      <c r="QLX324" s="12"/>
      <c r="QLY324" s="183"/>
      <c r="QLZ324" s="188"/>
      <c r="QMA324" s="188"/>
      <c r="QMB324" s="12"/>
      <c r="QMC324" s="164"/>
      <c r="QMD324" s="12"/>
      <c r="QME324" s="183"/>
      <c r="QMF324" s="188"/>
      <c r="QMG324" s="188"/>
      <c r="QMH324" s="12"/>
      <c r="QMI324" s="164"/>
      <c r="QMJ324" s="12"/>
      <c r="QMK324" s="183"/>
      <c r="QML324" s="188"/>
      <c r="QMM324" s="188"/>
      <c r="QMN324" s="12"/>
      <c r="QMO324" s="164"/>
      <c r="QMP324" s="12"/>
      <c r="QMQ324" s="183"/>
      <c r="QMR324" s="188"/>
      <c r="QMS324" s="188"/>
      <c r="QMT324" s="12"/>
      <c r="QMU324" s="164"/>
      <c r="QMV324" s="12"/>
      <c r="QMW324" s="183"/>
      <c r="QMX324" s="188"/>
      <c r="QMY324" s="188"/>
      <c r="QMZ324" s="12"/>
      <c r="QNA324" s="164"/>
      <c r="QNB324" s="12"/>
      <c r="QNC324" s="183"/>
      <c r="QND324" s="188"/>
      <c r="QNE324" s="188"/>
      <c r="QNF324" s="12"/>
      <c r="QNG324" s="164"/>
      <c r="QNH324" s="12"/>
      <c r="QNI324" s="183"/>
      <c r="QNJ324" s="188"/>
      <c r="QNK324" s="188"/>
      <c r="QNL324" s="12"/>
      <c r="QNM324" s="164"/>
      <c r="QNN324" s="12"/>
      <c r="QNO324" s="183"/>
      <c r="QNP324" s="188"/>
      <c r="QNQ324" s="188"/>
      <c r="QNR324" s="12"/>
      <c r="QNS324" s="164"/>
      <c r="QNT324" s="12"/>
      <c r="QNU324" s="183"/>
      <c r="QNV324" s="188"/>
      <c r="QNW324" s="188"/>
      <c r="QNX324" s="12"/>
      <c r="QNY324" s="164"/>
      <c r="QNZ324" s="12"/>
      <c r="QOA324" s="183"/>
      <c r="QOB324" s="188"/>
      <c r="QOC324" s="188"/>
      <c r="QOD324" s="12"/>
      <c r="QOE324" s="164"/>
      <c r="QOF324" s="12"/>
      <c r="QOG324" s="183"/>
      <c r="QOH324" s="188"/>
      <c r="QOI324" s="188"/>
      <c r="QOJ324" s="12"/>
      <c r="QOK324" s="164"/>
      <c r="QOL324" s="12"/>
      <c r="QOM324" s="183"/>
      <c r="QON324" s="188"/>
      <c r="QOO324" s="188"/>
      <c r="QOP324" s="12"/>
      <c r="QOQ324" s="164"/>
      <c r="QOR324" s="12"/>
      <c r="QOS324" s="183"/>
      <c r="QOT324" s="188"/>
      <c r="QOU324" s="188"/>
      <c r="QOV324" s="12"/>
      <c r="QOW324" s="164"/>
      <c r="QOX324" s="12"/>
      <c r="QOY324" s="183"/>
      <c r="QOZ324" s="188"/>
      <c r="QPA324" s="188"/>
      <c r="QPB324" s="12"/>
      <c r="QPC324" s="164"/>
      <c r="QPD324" s="12"/>
      <c r="QPE324" s="183"/>
      <c r="QPF324" s="188"/>
      <c r="QPG324" s="188"/>
      <c r="QPH324" s="12"/>
      <c r="QPI324" s="164"/>
      <c r="QPJ324" s="12"/>
      <c r="QPK324" s="183"/>
      <c r="QPL324" s="188"/>
      <c r="QPM324" s="188"/>
      <c r="QPN324" s="12"/>
      <c r="QPO324" s="164"/>
      <c r="QPP324" s="12"/>
      <c r="QPQ324" s="183"/>
      <c r="QPR324" s="188"/>
      <c r="QPS324" s="188"/>
      <c r="QPT324" s="12"/>
      <c r="QPU324" s="164"/>
      <c r="QPV324" s="12"/>
      <c r="QPW324" s="183"/>
      <c r="QPX324" s="188"/>
      <c r="QPY324" s="188"/>
      <c r="QPZ324" s="12"/>
      <c r="QQA324" s="164"/>
      <c r="QQB324" s="12"/>
      <c r="QQC324" s="183"/>
      <c r="QQD324" s="188"/>
      <c r="QQE324" s="188"/>
      <c r="QQF324" s="12"/>
      <c r="QQG324" s="164"/>
      <c r="QQH324" s="12"/>
      <c r="QQI324" s="183"/>
      <c r="QQJ324" s="188"/>
      <c r="QQK324" s="188"/>
      <c r="QQL324" s="12"/>
      <c r="QQM324" s="164"/>
      <c r="QQN324" s="12"/>
      <c r="QQO324" s="183"/>
      <c r="QQP324" s="188"/>
      <c r="QQQ324" s="188"/>
      <c r="QQR324" s="12"/>
      <c r="QQS324" s="164"/>
      <c r="QQT324" s="12"/>
      <c r="QQU324" s="183"/>
      <c r="QQV324" s="188"/>
      <c r="QQW324" s="188"/>
      <c r="QQX324" s="12"/>
      <c r="QQY324" s="164"/>
      <c r="QQZ324" s="12"/>
      <c r="QRA324" s="183"/>
      <c r="QRB324" s="188"/>
      <c r="QRC324" s="188"/>
      <c r="QRD324" s="12"/>
      <c r="QRE324" s="164"/>
      <c r="QRF324" s="12"/>
      <c r="QRG324" s="183"/>
      <c r="QRH324" s="188"/>
      <c r="QRI324" s="188"/>
      <c r="QRJ324" s="12"/>
      <c r="QRK324" s="164"/>
      <c r="QRL324" s="12"/>
      <c r="QRM324" s="183"/>
      <c r="QRN324" s="188"/>
      <c r="QRO324" s="188"/>
      <c r="QRP324" s="12"/>
      <c r="QRQ324" s="164"/>
      <c r="QRR324" s="12"/>
      <c r="QRS324" s="183"/>
      <c r="QRT324" s="188"/>
      <c r="QRU324" s="188"/>
      <c r="QRV324" s="12"/>
      <c r="QRW324" s="164"/>
      <c r="QRX324" s="12"/>
      <c r="QRY324" s="183"/>
      <c r="QRZ324" s="188"/>
      <c r="QSA324" s="188"/>
      <c r="QSB324" s="12"/>
      <c r="QSC324" s="164"/>
      <c r="QSD324" s="12"/>
      <c r="QSE324" s="183"/>
      <c r="QSF324" s="188"/>
      <c r="QSG324" s="188"/>
      <c r="QSH324" s="12"/>
      <c r="QSI324" s="164"/>
      <c r="QSJ324" s="12"/>
      <c r="QSK324" s="183"/>
      <c r="QSL324" s="188"/>
      <c r="QSM324" s="188"/>
      <c r="QSN324" s="12"/>
      <c r="QSO324" s="164"/>
      <c r="QSP324" s="12"/>
      <c r="QSQ324" s="183"/>
      <c r="QSR324" s="188"/>
      <c r="QSS324" s="188"/>
      <c r="QST324" s="12"/>
      <c r="QSU324" s="164"/>
      <c r="QSV324" s="12"/>
      <c r="QSW324" s="183"/>
      <c r="QSX324" s="188"/>
      <c r="QSY324" s="188"/>
      <c r="QSZ324" s="12"/>
      <c r="QTA324" s="164"/>
      <c r="QTB324" s="12"/>
      <c r="QTC324" s="183"/>
      <c r="QTD324" s="188"/>
      <c r="QTE324" s="188"/>
      <c r="QTF324" s="12"/>
      <c r="QTG324" s="164"/>
      <c r="QTH324" s="12"/>
      <c r="QTI324" s="183"/>
      <c r="QTJ324" s="188"/>
      <c r="QTK324" s="188"/>
      <c r="QTL324" s="12"/>
      <c r="QTM324" s="164"/>
      <c r="QTN324" s="12"/>
      <c r="QTO324" s="183"/>
      <c r="QTP324" s="188"/>
      <c r="QTQ324" s="188"/>
      <c r="QTR324" s="12"/>
      <c r="QTS324" s="164"/>
      <c r="QTT324" s="12"/>
      <c r="QTU324" s="183"/>
      <c r="QTV324" s="188"/>
      <c r="QTW324" s="188"/>
      <c r="QTX324" s="12"/>
      <c r="QTY324" s="164"/>
      <c r="QTZ324" s="12"/>
      <c r="QUA324" s="183"/>
      <c r="QUB324" s="188"/>
      <c r="QUC324" s="188"/>
      <c r="QUD324" s="12"/>
      <c r="QUE324" s="164"/>
      <c r="QUF324" s="12"/>
      <c r="QUG324" s="183"/>
      <c r="QUH324" s="188"/>
      <c r="QUI324" s="188"/>
      <c r="QUJ324" s="12"/>
      <c r="QUK324" s="164"/>
      <c r="QUL324" s="12"/>
      <c r="QUM324" s="183"/>
      <c r="QUN324" s="188"/>
      <c r="QUO324" s="188"/>
      <c r="QUP324" s="12"/>
      <c r="QUQ324" s="164"/>
      <c r="QUR324" s="12"/>
      <c r="QUS324" s="183"/>
      <c r="QUT324" s="188"/>
      <c r="QUU324" s="188"/>
      <c r="QUV324" s="12"/>
      <c r="QUW324" s="164"/>
      <c r="QUX324" s="12"/>
      <c r="QUY324" s="183"/>
      <c r="QUZ324" s="188"/>
      <c r="QVA324" s="188"/>
      <c r="QVB324" s="12"/>
      <c r="QVC324" s="164"/>
      <c r="QVD324" s="12"/>
      <c r="QVE324" s="183"/>
      <c r="QVF324" s="188"/>
      <c r="QVG324" s="188"/>
      <c r="QVH324" s="12"/>
      <c r="QVI324" s="164"/>
      <c r="QVJ324" s="12"/>
      <c r="QVK324" s="183"/>
      <c r="QVL324" s="188"/>
      <c r="QVM324" s="188"/>
      <c r="QVN324" s="12"/>
      <c r="QVO324" s="164"/>
      <c r="QVP324" s="12"/>
      <c r="QVQ324" s="183"/>
      <c r="QVR324" s="188"/>
      <c r="QVS324" s="188"/>
      <c r="QVT324" s="12"/>
      <c r="QVU324" s="164"/>
      <c r="QVV324" s="12"/>
      <c r="QVW324" s="183"/>
      <c r="QVX324" s="188"/>
      <c r="QVY324" s="188"/>
      <c r="QVZ324" s="12"/>
      <c r="QWA324" s="164"/>
      <c r="QWB324" s="12"/>
      <c r="QWC324" s="183"/>
      <c r="QWD324" s="188"/>
      <c r="QWE324" s="188"/>
      <c r="QWF324" s="12"/>
      <c r="QWG324" s="164"/>
      <c r="QWH324" s="12"/>
      <c r="QWI324" s="183"/>
      <c r="QWJ324" s="188"/>
      <c r="QWK324" s="188"/>
      <c r="QWL324" s="12"/>
      <c r="QWM324" s="164"/>
      <c r="QWN324" s="12"/>
      <c r="QWO324" s="183"/>
      <c r="QWP324" s="188"/>
      <c r="QWQ324" s="188"/>
      <c r="QWR324" s="12"/>
      <c r="QWS324" s="164"/>
      <c r="QWT324" s="12"/>
      <c r="QWU324" s="183"/>
      <c r="QWV324" s="188"/>
      <c r="QWW324" s="188"/>
      <c r="QWX324" s="12"/>
      <c r="QWY324" s="164"/>
      <c r="QWZ324" s="12"/>
      <c r="QXA324" s="183"/>
      <c r="QXB324" s="188"/>
      <c r="QXC324" s="188"/>
      <c r="QXD324" s="12"/>
      <c r="QXE324" s="164"/>
      <c r="QXF324" s="12"/>
      <c r="QXG324" s="183"/>
      <c r="QXH324" s="188"/>
      <c r="QXI324" s="188"/>
      <c r="QXJ324" s="12"/>
      <c r="QXK324" s="164"/>
      <c r="QXL324" s="12"/>
      <c r="QXM324" s="183"/>
      <c r="QXN324" s="188"/>
      <c r="QXO324" s="188"/>
      <c r="QXP324" s="12"/>
      <c r="QXQ324" s="164"/>
      <c r="QXR324" s="12"/>
      <c r="QXS324" s="183"/>
      <c r="QXT324" s="188"/>
      <c r="QXU324" s="188"/>
      <c r="QXV324" s="12"/>
      <c r="QXW324" s="164"/>
      <c r="QXX324" s="12"/>
      <c r="QXY324" s="183"/>
      <c r="QXZ324" s="188"/>
      <c r="QYA324" s="188"/>
      <c r="QYB324" s="12"/>
      <c r="QYC324" s="164"/>
      <c r="QYD324" s="12"/>
      <c r="QYE324" s="183"/>
      <c r="QYF324" s="188"/>
      <c r="QYG324" s="188"/>
      <c r="QYH324" s="12"/>
      <c r="QYI324" s="164"/>
      <c r="QYJ324" s="12"/>
      <c r="QYK324" s="183"/>
      <c r="QYL324" s="188"/>
      <c r="QYM324" s="188"/>
      <c r="QYN324" s="12"/>
      <c r="QYO324" s="164"/>
      <c r="QYP324" s="12"/>
      <c r="QYQ324" s="183"/>
      <c r="QYR324" s="188"/>
      <c r="QYS324" s="188"/>
      <c r="QYT324" s="12"/>
      <c r="QYU324" s="164"/>
      <c r="QYV324" s="12"/>
      <c r="QYW324" s="183"/>
      <c r="QYX324" s="188"/>
      <c r="QYY324" s="188"/>
      <c r="QYZ324" s="12"/>
      <c r="QZA324" s="164"/>
      <c r="QZB324" s="12"/>
      <c r="QZC324" s="183"/>
      <c r="QZD324" s="188"/>
      <c r="QZE324" s="188"/>
      <c r="QZF324" s="12"/>
      <c r="QZG324" s="164"/>
      <c r="QZH324" s="12"/>
      <c r="QZI324" s="183"/>
      <c r="QZJ324" s="188"/>
      <c r="QZK324" s="188"/>
      <c r="QZL324" s="12"/>
      <c r="QZM324" s="164"/>
      <c r="QZN324" s="12"/>
      <c r="QZO324" s="183"/>
      <c r="QZP324" s="188"/>
      <c r="QZQ324" s="188"/>
      <c r="QZR324" s="12"/>
      <c r="QZS324" s="164"/>
      <c r="QZT324" s="12"/>
      <c r="QZU324" s="183"/>
      <c r="QZV324" s="188"/>
      <c r="QZW324" s="188"/>
      <c r="QZX324" s="12"/>
      <c r="QZY324" s="164"/>
      <c r="QZZ324" s="12"/>
      <c r="RAA324" s="183"/>
      <c r="RAB324" s="188"/>
      <c r="RAC324" s="188"/>
      <c r="RAD324" s="12"/>
      <c r="RAE324" s="164"/>
      <c r="RAF324" s="12"/>
      <c r="RAG324" s="183"/>
      <c r="RAH324" s="188"/>
      <c r="RAI324" s="188"/>
      <c r="RAJ324" s="12"/>
      <c r="RAK324" s="164"/>
      <c r="RAL324" s="12"/>
      <c r="RAM324" s="183"/>
      <c r="RAN324" s="188"/>
      <c r="RAO324" s="188"/>
      <c r="RAP324" s="12"/>
      <c r="RAQ324" s="164"/>
      <c r="RAR324" s="12"/>
      <c r="RAS324" s="183"/>
      <c r="RAT324" s="188"/>
      <c r="RAU324" s="188"/>
      <c r="RAV324" s="12"/>
      <c r="RAW324" s="164"/>
      <c r="RAX324" s="12"/>
      <c r="RAY324" s="183"/>
      <c r="RAZ324" s="188"/>
      <c r="RBA324" s="188"/>
      <c r="RBB324" s="12"/>
      <c r="RBC324" s="164"/>
      <c r="RBD324" s="12"/>
      <c r="RBE324" s="183"/>
      <c r="RBF324" s="188"/>
      <c r="RBG324" s="188"/>
      <c r="RBH324" s="12"/>
      <c r="RBI324" s="164"/>
      <c r="RBJ324" s="12"/>
      <c r="RBK324" s="183"/>
      <c r="RBL324" s="188"/>
      <c r="RBM324" s="188"/>
      <c r="RBN324" s="12"/>
      <c r="RBO324" s="164"/>
      <c r="RBP324" s="12"/>
      <c r="RBQ324" s="183"/>
      <c r="RBR324" s="188"/>
      <c r="RBS324" s="188"/>
      <c r="RBT324" s="12"/>
      <c r="RBU324" s="164"/>
      <c r="RBV324" s="12"/>
      <c r="RBW324" s="183"/>
      <c r="RBX324" s="188"/>
      <c r="RBY324" s="188"/>
      <c r="RBZ324" s="12"/>
      <c r="RCA324" s="164"/>
      <c r="RCB324" s="12"/>
      <c r="RCC324" s="183"/>
      <c r="RCD324" s="188"/>
      <c r="RCE324" s="188"/>
      <c r="RCF324" s="12"/>
      <c r="RCG324" s="164"/>
      <c r="RCH324" s="12"/>
      <c r="RCI324" s="183"/>
      <c r="RCJ324" s="188"/>
      <c r="RCK324" s="188"/>
      <c r="RCL324" s="12"/>
      <c r="RCM324" s="164"/>
      <c r="RCN324" s="12"/>
      <c r="RCO324" s="183"/>
      <c r="RCP324" s="188"/>
      <c r="RCQ324" s="188"/>
      <c r="RCR324" s="12"/>
      <c r="RCS324" s="164"/>
      <c r="RCT324" s="12"/>
      <c r="RCU324" s="183"/>
      <c r="RCV324" s="188"/>
      <c r="RCW324" s="188"/>
      <c r="RCX324" s="12"/>
      <c r="RCY324" s="164"/>
      <c r="RCZ324" s="12"/>
      <c r="RDA324" s="183"/>
      <c r="RDB324" s="188"/>
      <c r="RDC324" s="188"/>
      <c r="RDD324" s="12"/>
      <c r="RDE324" s="164"/>
      <c r="RDF324" s="12"/>
      <c r="RDG324" s="183"/>
      <c r="RDH324" s="188"/>
      <c r="RDI324" s="188"/>
      <c r="RDJ324" s="12"/>
      <c r="RDK324" s="164"/>
      <c r="RDL324" s="12"/>
      <c r="RDM324" s="183"/>
      <c r="RDN324" s="188"/>
      <c r="RDO324" s="188"/>
      <c r="RDP324" s="12"/>
      <c r="RDQ324" s="164"/>
      <c r="RDR324" s="12"/>
      <c r="RDS324" s="183"/>
      <c r="RDT324" s="188"/>
      <c r="RDU324" s="188"/>
      <c r="RDV324" s="12"/>
      <c r="RDW324" s="164"/>
      <c r="RDX324" s="12"/>
      <c r="RDY324" s="183"/>
      <c r="RDZ324" s="188"/>
      <c r="REA324" s="188"/>
      <c r="REB324" s="12"/>
      <c r="REC324" s="164"/>
      <c r="RED324" s="12"/>
      <c r="REE324" s="183"/>
      <c r="REF324" s="188"/>
      <c r="REG324" s="188"/>
      <c r="REH324" s="12"/>
      <c r="REI324" s="164"/>
      <c r="REJ324" s="12"/>
      <c r="REK324" s="183"/>
      <c r="REL324" s="188"/>
      <c r="REM324" s="188"/>
      <c r="REN324" s="12"/>
      <c r="REO324" s="164"/>
      <c r="REP324" s="12"/>
      <c r="REQ324" s="183"/>
      <c r="RER324" s="188"/>
      <c r="RES324" s="188"/>
      <c r="RET324" s="12"/>
      <c r="REU324" s="164"/>
      <c r="REV324" s="12"/>
      <c r="REW324" s="183"/>
      <c r="REX324" s="188"/>
      <c r="REY324" s="188"/>
      <c r="REZ324" s="12"/>
      <c r="RFA324" s="164"/>
      <c r="RFB324" s="12"/>
      <c r="RFC324" s="183"/>
      <c r="RFD324" s="188"/>
      <c r="RFE324" s="188"/>
      <c r="RFF324" s="12"/>
      <c r="RFG324" s="164"/>
      <c r="RFH324" s="12"/>
      <c r="RFI324" s="183"/>
      <c r="RFJ324" s="188"/>
      <c r="RFK324" s="188"/>
      <c r="RFL324" s="12"/>
      <c r="RFM324" s="164"/>
      <c r="RFN324" s="12"/>
      <c r="RFO324" s="183"/>
      <c r="RFP324" s="188"/>
      <c r="RFQ324" s="188"/>
      <c r="RFR324" s="12"/>
      <c r="RFS324" s="164"/>
      <c r="RFT324" s="12"/>
      <c r="RFU324" s="183"/>
      <c r="RFV324" s="188"/>
      <c r="RFW324" s="188"/>
      <c r="RFX324" s="12"/>
      <c r="RFY324" s="164"/>
      <c r="RFZ324" s="12"/>
      <c r="RGA324" s="183"/>
      <c r="RGB324" s="188"/>
      <c r="RGC324" s="188"/>
      <c r="RGD324" s="12"/>
      <c r="RGE324" s="164"/>
      <c r="RGF324" s="12"/>
      <c r="RGG324" s="183"/>
      <c r="RGH324" s="188"/>
      <c r="RGI324" s="188"/>
      <c r="RGJ324" s="12"/>
      <c r="RGK324" s="164"/>
      <c r="RGL324" s="12"/>
      <c r="RGM324" s="183"/>
      <c r="RGN324" s="188"/>
      <c r="RGO324" s="188"/>
      <c r="RGP324" s="12"/>
      <c r="RGQ324" s="164"/>
      <c r="RGR324" s="12"/>
      <c r="RGS324" s="183"/>
      <c r="RGT324" s="188"/>
      <c r="RGU324" s="188"/>
      <c r="RGV324" s="12"/>
      <c r="RGW324" s="164"/>
      <c r="RGX324" s="12"/>
      <c r="RGY324" s="183"/>
      <c r="RGZ324" s="188"/>
      <c r="RHA324" s="188"/>
      <c r="RHB324" s="12"/>
      <c r="RHC324" s="164"/>
      <c r="RHD324" s="12"/>
      <c r="RHE324" s="183"/>
      <c r="RHF324" s="188"/>
      <c r="RHG324" s="188"/>
      <c r="RHH324" s="12"/>
      <c r="RHI324" s="164"/>
      <c r="RHJ324" s="12"/>
      <c r="RHK324" s="183"/>
      <c r="RHL324" s="188"/>
      <c r="RHM324" s="188"/>
      <c r="RHN324" s="12"/>
      <c r="RHO324" s="164"/>
      <c r="RHP324" s="12"/>
      <c r="RHQ324" s="183"/>
      <c r="RHR324" s="188"/>
      <c r="RHS324" s="188"/>
      <c r="RHT324" s="12"/>
      <c r="RHU324" s="164"/>
      <c r="RHV324" s="12"/>
      <c r="RHW324" s="183"/>
      <c r="RHX324" s="188"/>
      <c r="RHY324" s="188"/>
      <c r="RHZ324" s="12"/>
      <c r="RIA324" s="164"/>
      <c r="RIB324" s="12"/>
      <c r="RIC324" s="183"/>
      <c r="RID324" s="188"/>
      <c r="RIE324" s="188"/>
      <c r="RIF324" s="12"/>
      <c r="RIG324" s="164"/>
      <c r="RIH324" s="12"/>
      <c r="RII324" s="183"/>
      <c r="RIJ324" s="188"/>
      <c r="RIK324" s="188"/>
      <c r="RIL324" s="12"/>
      <c r="RIM324" s="164"/>
      <c r="RIN324" s="12"/>
      <c r="RIO324" s="183"/>
      <c r="RIP324" s="188"/>
      <c r="RIQ324" s="188"/>
      <c r="RIR324" s="12"/>
      <c r="RIS324" s="164"/>
      <c r="RIT324" s="12"/>
      <c r="RIU324" s="183"/>
      <c r="RIV324" s="188"/>
      <c r="RIW324" s="188"/>
      <c r="RIX324" s="12"/>
      <c r="RIY324" s="164"/>
      <c r="RIZ324" s="12"/>
      <c r="RJA324" s="183"/>
      <c r="RJB324" s="188"/>
      <c r="RJC324" s="188"/>
      <c r="RJD324" s="12"/>
      <c r="RJE324" s="164"/>
      <c r="RJF324" s="12"/>
      <c r="RJG324" s="183"/>
      <c r="RJH324" s="188"/>
      <c r="RJI324" s="188"/>
      <c r="RJJ324" s="12"/>
      <c r="RJK324" s="164"/>
      <c r="RJL324" s="12"/>
      <c r="RJM324" s="183"/>
      <c r="RJN324" s="188"/>
      <c r="RJO324" s="188"/>
      <c r="RJP324" s="12"/>
      <c r="RJQ324" s="164"/>
      <c r="RJR324" s="12"/>
      <c r="RJS324" s="183"/>
      <c r="RJT324" s="188"/>
      <c r="RJU324" s="188"/>
      <c r="RJV324" s="12"/>
      <c r="RJW324" s="164"/>
      <c r="RJX324" s="12"/>
      <c r="RJY324" s="183"/>
      <c r="RJZ324" s="188"/>
      <c r="RKA324" s="188"/>
      <c r="RKB324" s="12"/>
      <c r="RKC324" s="164"/>
      <c r="RKD324" s="12"/>
      <c r="RKE324" s="183"/>
      <c r="RKF324" s="188"/>
      <c r="RKG324" s="188"/>
      <c r="RKH324" s="12"/>
      <c r="RKI324" s="164"/>
      <c r="RKJ324" s="12"/>
      <c r="RKK324" s="183"/>
      <c r="RKL324" s="188"/>
      <c r="RKM324" s="188"/>
      <c r="RKN324" s="12"/>
      <c r="RKO324" s="164"/>
      <c r="RKP324" s="12"/>
      <c r="RKQ324" s="183"/>
      <c r="RKR324" s="188"/>
      <c r="RKS324" s="188"/>
      <c r="RKT324" s="12"/>
      <c r="RKU324" s="164"/>
      <c r="RKV324" s="12"/>
      <c r="RKW324" s="183"/>
      <c r="RKX324" s="188"/>
      <c r="RKY324" s="188"/>
      <c r="RKZ324" s="12"/>
      <c r="RLA324" s="164"/>
      <c r="RLB324" s="12"/>
      <c r="RLC324" s="183"/>
      <c r="RLD324" s="188"/>
      <c r="RLE324" s="188"/>
      <c r="RLF324" s="12"/>
      <c r="RLG324" s="164"/>
      <c r="RLH324" s="12"/>
      <c r="RLI324" s="183"/>
      <c r="RLJ324" s="188"/>
      <c r="RLK324" s="188"/>
      <c r="RLL324" s="12"/>
      <c r="RLM324" s="164"/>
      <c r="RLN324" s="12"/>
      <c r="RLO324" s="183"/>
      <c r="RLP324" s="188"/>
      <c r="RLQ324" s="188"/>
      <c r="RLR324" s="12"/>
      <c r="RLS324" s="164"/>
      <c r="RLT324" s="12"/>
      <c r="RLU324" s="183"/>
      <c r="RLV324" s="188"/>
      <c r="RLW324" s="188"/>
      <c r="RLX324" s="12"/>
      <c r="RLY324" s="164"/>
      <c r="RLZ324" s="12"/>
      <c r="RMA324" s="183"/>
      <c r="RMB324" s="188"/>
      <c r="RMC324" s="188"/>
      <c r="RMD324" s="12"/>
      <c r="RME324" s="164"/>
      <c r="RMF324" s="12"/>
      <c r="RMG324" s="183"/>
      <c r="RMH324" s="188"/>
      <c r="RMI324" s="188"/>
      <c r="RMJ324" s="12"/>
      <c r="RMK324" s="164"/>
      <c r="RML324" s="12"/>
      <c r="RMM324" s="183"/>
      <c r="RMN324" s="188"/>
      <c r="RMO324" s="188"/>
      <c r="RMP324" s="12"/>
      <c r="RMQ324" s="164"/>
      <c r="RMR324" s="12"/>
      <c r="RMS324" s="183"/>
      <c r="RMT324" s="188"/>
      <c r="RMU324" s="188"/>
      <c r="RMV324" s="12"/>
      <c r="RMW324" s="164"/>
      <c r="RMX324" s="12"/>
      <c r="RMY324" s="183"/>
      <c r="RMZ324" s="188"/>
      <c r="RNA324" s="188"/>
      <c r="RNB324" s="12"/>
      <c r="RNC324" s="164"/>
      <c r="RND324" s="12"/>
      <c r="RNE324" s="183"/>
      <c r="RNF324" s="188"/>
      <c r="RNG324" s="188"/>
      <c r="RNH324" s="12"/>
      <c r="RNI324" s="164"/>
      <c r="RNJ324" s="12"/>
      <c r="RNK324" s="183"/>
      <c r="RNL324" s="188"/>
      <c r="RNM324" s="188"/>
      <c r="RNN324" s="12"/>
      <c r="RNO324" s="164"/>
      <c r="RNP324" s="12"/>
      <c r="RNQ324" s="183"/>
      <c r="RNR324" s="188"/>
      <c r="RNS324" s="188"/>
      <c r="RNT324" s="12"/>
      <c r="RNU324" s="164"/>
      <c r="RNV324" s="12"/>
      <c r="RNW324" s="183"/>
      <c r="RNX324" s="188"/>
      <c r="RNY324" s="188"/>
      <c r="RNZ324" s="12"/>
      <c r="ROA324" s="164"/>
      <c r="ROB324" s="12"/>
      <c r="ROC324" s="183"/>
      <c r="ROD324" s="188"/>
      <c r="ROE324" s="188"/>
      <c r="ROF324" s="12"/>
      <c r="ROG324" s="164"/>
      <c r="ROH324" s="12"/>
      <c r="ROI324" s="183"/>
      <c r="ROJ324" s="188"/>
      <c r="ROK324" s="188"/>
      <c r="ROL324" s="12"/>
      <c r="ROM324" s="164"/>
      <c r="RON324" s="12"/>
      <c r="ROO324" s="183"/>
      <c r="ROP324" s="188"/>
      <c r="ROQ324" s="188"/>
      <c r="ROR324" s="12"/>
      <c r="ROS324" s="164"/>
      <c r="ROT324" s="12"/>
      <c r="ROU324" s="183"/>
      <c r="ROV324" s="188"/>
      <c r="ROW324" s="188"/>
      <c r="ROX324" s="12"/>
      <c r="ROY324" s="164"/>
      <c r="ROZ324" s="12"/>
      <c r="RPA324" s="183"/>
      <c r="RPB324" s="188"/>
      <c r="RPC324" s="188"/>
      <c r="RPD324" s="12"/>
      <c r="RPE324" s="164"/>
      <c r="RPF324" s="12"/>
      <c r="RPG324" s="183"/>
      <c r="RPH324" s="188"/>
      <c r="RPI324" s="188"/>
      <c r="RPJ324" s="12"/>
      <c r="RPK324" s="164"/>
      <c r="RPL324" s="12"/>
      <c r="RPM324" s="183"/>
      <c r="RPN324" s="188"/>
      <c r="RPO324" s="188"/>
      <c r="RPP324" s="12"/>
      <c r="RPQ324" s="164"/>
      <c r="RPR324" s="12"/>
      <c r="RPS324" s="183"/>
      <c r="RPT324" s="188"/>
      <c r="RPU324" s="188"/>
      <c r="RPV324" s="12"/>
      <c r="RPW324" s="164"/>
      <c r="RPX324" s="12"/>
      <c r="RPY324" s="183"/>
      <c r="RPZ324" s="188"/>
      <c r="RQA324" s="188"/>
      <c r="RQB324" s="12"/>
      <c r="RQC324" s="164"/>
      <c r="RQD324" s="12"/>
      <c r="RQE324" s="183"/>
      <c r="RQF324" s="188"/>
      <c r="RQG324" s="188"/>
      <c r="RQH324" s="12"/>
      <c r="RQI324" s="164"/>
      <c r="RQJ324" s="12"/>
      <c r="RQK324" s="183"/>
      <c r="RQL324" s="188"/>
      <c r="RQM324" s="188"/>
      <c r="RQN324" s="12"/>
      <c r="RQO324" s="164"/>
      <c r="RQP324" s="12"/>
      <c r="RQQ324" s="183"/>
      <c r="RQR324" s="188"/>
      <c r="RQS324" s="188"/>
      <c r="RQT324" s="12"/>
      <c r="RQU324" s="164"/>
      <c r="RQV324" s="12"/>
      <c r="RQW324" s="183"/>
      <c r="RQX324" s="188"/>
      <c r="RQY324" s="188"/>
      <c r="RQZ324" s="12"/>
      <c r="RRA324" s="164"/>
      <c r="RRB324" s="12"/>
      <c r="RRC324" s="183"/>
      <c r="RRD324" s="188"/>
      <c r="RRE324" s="188"/>
      <c r="RRF324" s="12"/>
      <c r="RRG324" s="164"/>
      <c r="RRH324" s="12"/>
      <c r="RRI324" s="183"/>
      <c r="RRJ324" s="188"/>
      <c r="RRK324" s="188"/>
      <c r="RRL324" s="12"/>
      <c r="RRM324" s="164"/>
      <c r="RRN324" s="12"/>
      <c r="RRO324" s="183"/>
      <c r="RRP324" s="188"/>
      <c r="RRQ324" s="188"/>
      <c r="RRR324" s="12"/>
      <c r="RRS324" s="164"/>
      <c r="RRT324" s="12"/>
      <c r="RRU324" s="183"/>
      <c r="RRV324" s="188"/>
      <c r="RRW324" s="188"/>
      <c r="RRX324" s="12"/>
      <c r="RRY324" s="164"/>
      <c r="RRZ324" s="12"/>
      <c r="RSA324" s="183"/>
      <c r="RSB324" s="188"/>
      <c r="RSC324" s="188"/>
      <c r="RSD324" s="12"/>
      <c r="RSE324" s="164"/>
      <c r="RSF324" s="12"/>
      <c r="RSG324" s="183"/>
      <c r="RSH324" s="188"/>
      <c r="RSI324" s="188"/>
      <c r="RSJ324" s="12"/>
      <c r="RSK324" s="164"/>
      <c r="RSL324" s="12"/>
      <c r="RSM324" s="183"/>
      <c r="RSN324" s="188"/>
      <c r="RSO324" s="188"/>
      <c r="RSP324" s="12"/>
      <c r="RSQ324" s="164"/>
      <c r="RSR324" s="12"/>
      <c r="RSS324" s="183"/>
      <c r="RST324" s="188"/>
      <c r="RSU324" s="188"/>
      <c r="RSV324" s="12"/>
      <c r="RSW324" s="164"/>
      <c r="RSX324" s="12"/>
      <c r="RSY324" s="183"/>
      <c r="RSZ324" s="188"/>
      <c r="RTA324" s="188"/>
      <c r="RTB324" s="12"/>
      <c r="RTC324" s="164"/>
      <c r="RTD324" s="12"/>
      <c r="RTE324" s="183"/>
      <c r="RTF324" s="188"/>
      <c r="RTG324" s="188"/>
      <c r="RTH324" s="12"/>
      <c r="RTI324" s="164"/>
      <c r="RTJ324" s="12"/>
      <c r="RTK324" s="183"/>
      <c r="RTL324" s="188"/>
      <c r="RTM324" s="188"/>
      <c r="RTN324" s="12"/>
      <c r="RTO324" s="164"/>
      <c r="RTP324" s="12"/>
      <c r="RTQ324" s="183"/>
      <c r="RTR324" s="188"/>
      <c r="RTS324" s="188"/>
      <c r="RTT324" s="12"/>
      <c r="RTU324" s="164"/>
      <c r="RTV324" s="12"/>
      <c r="RTW324" s="183"/>
      <c r="RTX324" s="188"/>
      <c r="RTY324" s="188"/>
      <c r="RTZ324" s="12"/>
      <c r="RUA324" s="164"/>
      <c r="RUB324" s="12"/>
      <c r="RUC324" s="183"/>
      <c r="RUD324" s="188"/>
      <c r="RUE324" s="188"/>
      <c r="RUF324" s="12"/>
      <c r="RUG324" s="164"/>
      <c r="RUH324" s="12"/>
      <c r="RUI324" s="183"/>
      <c r="RUJ324" s="188"/>
      <c r="RUK324" s="188"/>
      <c r="RUL324" s="12"/>
      <c r="RUM324" s="164"/>
      <c r="RUN324" s="12"/>
      <c r="RUO324" s="183"/>
      <c r="RUP324" s="188"/>
      <c r="RUQ324" s="188"/>
      <c r="RUR324" s="12"/>
      <c r="RUS324" s="164"/>
      <c r="RUT324" s="12"/>
      <c r="RUU324" s="183"/>
      <c r="RUV324" s="188"/>
      <c r="RUW324" s="188"/>
      <c r="RUX324" s="12"/>
      <c r="RUY324" s="164"/>
      <c r="RUZ324" s="12"/>
      <c r="RVA324" s="183"/>
      <c r="RVB324" s="188"/>
      <c r="RVC324" s="188"/>
      <c r="RVD324" s="12"/>
      <c r="RVE324" s="164"/>
      <c r="RVF324" s="12"/>
      <c r="RVG324" s="183"/>
      <c r="RVH324" s="188"/>
      <c r="RVI324" s="188"/>
      <c r="RVJ324" s="12"/>
      <c r="RVK324" s="164"/>
      <c r="RVL324" s="12"/>
      <c r="RVM324" s="183"/>
      <c r="RVN324" s="188"/>
      <c r="RVO324" s="188"/>
      <c r="RVP324" s="12"/>
      <c r="RVQ324" s="164"/>
      <c r="RVR324" s="12"/>
      <c r="RVS324" s="183"/>
      <c r="RVT324" s="188"/>
      <c r="RVU324" s="188"/>
      <c r="RVV324" s="12"/>
      <c r="RVW324" s="164"/>
      <c r="RVX324" s="12"/>
      <c r="RVY324" s="183"/>
      <c r="RVZ324" s="188"/>
      <c r="RWA324" s="188"/>
      <c r="RWB324" s="12"/>
      <c r="RWC324" s="164"/>
      <c r="RWD324" s="12"/>
      <c r="RWE324" s="183"/>
      <c r="RWF324" s="188"/>
      <c r="RWG324" s="188"/>
      <c r="RWH324" s="12"/>
      <c r="RWI324" s="164"/>
      <c r="RWJ324" s="12"/>
      <c r="RWK324" s="183"/>
      <c r="RWL324" s="188"/>
      <c r="RWM324" s="188"/>
      <c r="RWN324" s="12"/>
      <c r="RWO324" s="164"/>
      <c r="RWP324" s="12"/>
      <c r="RWQ324" s="183"/>
      <c r="RWR324" s="188"/>
      <c r="RWS324" s="188"/>
      <c r="RWT324" s="12"/>
      <c r="RWU324" s="164"/>
      <c r="RWV324" s="12"/>
      <c r="RWW324" s="183"/>
      <c r="RWX324" s="188"/>
      <c r="RWY324" s="188"/>
      <c r="RWZ324" s="12"/>
      <c r="RXA324" s="164"/>
      <c r="RXB324" s="12"/>
      <c r="RXC324" s="183"/>
      <c r="RXD324" s="188"/>
      <c r="RXE324" s="188"/>
      <c r="RXF324" s="12"/>
      <c r="RXG324" s="164"/>
      <c r="RXH324" s="12"/>
      <c r="RXI324" s="183"/>
      <c r="RXJ324" s="188"/>
      <c r="RXK324" s="188"/>
      <c r="RXL324" s="12"/>
      <c r="RXM324" s="164"/>
      <c r="RXN324" s="12"/>
      <c r="RXO324" s="183"/>
      <c r="RXP324" s="188"/>
      <c r="RXQ324" s="188"/>
      <c r="RXR324" s="12"/>
      <c r="RXS324" s="164"/>
      <c r="RXT324" s="12"/>
      <c r="RXU324" s="183"/>
      <c r="RXV324" s="188"/>
      <c r="RXW324" s="188"/>
      <c r="RXX324" s="12"/>
      <c r="RXY324" s="164"/>
      <c r="RXZ324" s="12"/>
      <c r="RYA324" s="183"/>
      <c r="RYB324" s="188"/>
      <c r="RYC324" s="188"/>
      <c r="RYD324" s="12"/>
      <c r="RYE324" s="164"/>
      <c r="RYF324" s="12"/>
      <c r="RYG324" s="183"/>
      <c r="RYH324" s="188"/>
      <c r="RYI324" s="188"/>
      <c r="RYJ324" s="12"/>
      <c r="RYK324" s="164"/>
      <c r="RYL324" s="12"/>
      <c r="RYM324" s="183"/>
      <c r="RYN324" s="188"/>
      <c r="RYO324" s="188"/>
      <c r="RYP324" s="12"/>
      <c r="RYQ324" s="164"/>
      <c r="RYR324" s="12"/>
      <c r="RYS324" s="183"/>
      <c r="RYT324" s="188"/>
      <c r="RYU324" s="188"/>
      <c r="RYV324" s="12"/>
      <c r="RYW324" s="164"/>
      <c r="RYX324" s="12"/>
      <c r="RYY324" s="183"/>
      <c r="RYZ324" s="188"/>
      <c r="RZA324" s="188"/>
      <c r="RZB324" s="12"/>
      <c r="RZC324" s="164"/>
      <c r="RZD324" s="12"/>
      <c r="RZE324" s="183"/>
      <c r="RZF324" s="188"/>
      <c r="RZG324" s="188"/>
      <c r="RZH324" s="12"/>
      <c r="RZI324" s="164"/>
      <c r="RZJ324" s="12"/>
      <c r="RZK324" s="183"/>
      <c r="RZL324" s="188"/>
      <c r="RZM324" s="188"/>
      <c r="RZN324" s="12"/>
      <c r="RZO324" s="164"/>
      <c r="RZP324" s="12"/>
      <c r="RZQ324" s="183"/>
      <c r="RZR324" s="188"/>
      <c r="RZS324" s="188"/>
      <c r="RZT324" s="12"/>
      <c r="RZU324" s="164"/>
      <c r="RZV324" s="12"/>
      <c r="RZW324" s="183"/>
      <c r="RZX324" s="188"/>
      <c r="RZY324" s="188"/>
      <c r="RZZ324" s="12"/>
      <c r="SAA324" s="164"/>
      <c r="SAB324" s="12"/>
      <c r="SAC324" s="183"/>
      <c r="SAD324" s="188"/>
      <c r="SAE324" s="188"/>
      <c r="SAF324" s="12"/>
      <c r="SAG324" s="164"/>
      <c r="SAH324" s="12"/>
      <c r="SAI324" s="183"/>
      <c r="SAJ324" s="188"/>
      <c r="SAK324" s="188"/>
      <c r="SAL324" s="12"/>
      <c r="SAM324" s="164"/>
      <c r="SAN324" s="12"/>
      <c r="SAO324" s="183"/>
      <c r="SAP324" s="188"/>
      <c r="SAQ324" s="188"/>
      <c r="SAR324" s="12"/>
      <c r="SAS324" s="164"/>
      <c r="SAT324" s="12"/>
      <c r="SAU324" s="183"/>
      <c r="SAV324" s="188"/>
      <c r="SAW324" s="188"/>
      <c r="SAX324" s="12"/>
      <c r="SAY324" s="164"/>
      <c r="SAZ324" s="12"/>
      <c r="SBA324" s="183"/>
      <c r="SBB324" s="188"/>
      <c r="SBC324" s="188"/>
      <c r="SBD324" s="12"/>
      <c r="SBE324" s="164"/>
      <c r="SBF324" s="12"/>
      <c r="SBG324" s="183"/>
      <c r="SBH324" s="188"/>
      <c r="SBI324" s="188"/>
      <c r="SBJ324" s="12"/>
      <c r="SBK324" s="164"/>
      <c r="SBL324" s="12"/>
      <c r="SBM324" s="183"/>
      <c r="SBN324" s="188"/>
      <c r="SBO324" s="188"/>
      <c r="SBP324" s="12"/>
      <c r="SBQ324" s="164"/>
      <c r="SBR324" s="12"/>
      <c r="SBS324" s="183"/>
      <c r="SBT324" s="188"/>
      <c r="SBU324" s="188"/>
      <c r="SBV324" s="12"/>
      <c r="SBW324" s="164"/>
      <c r="SBX324" s="12"/>
      <c r="SBY324" s="183"/>
      <c r="SBZ324" s="188"/>
      <c r="SCA324" s="188"/>
      <c r="SCB324" s="12"/>
      <c r="SCC324" s="164"/>
      <c r="SCD324" s="12"/>
      <c r="SCE324" s="183"/>
      <c r="SCF324" s="188"/>
      <c r="SCG324" s="188"/>
      <c r="SCH324" s="12"/>
      <c r="SCI324" s="164"/>
      <c r="SCJ324" s="12"/>
      <c r="SCK324" s="183"/>
      <c r="SCL324" s="188"/>
      <c r="SCM324" s="188"/>
      <c r="SCN324" s="12"/>
      <c r="SCO324" s="164"/>
      <c r="SCP324" s="12"/>
      <c r="SCQ324" s="183"/>
      <c r="SCR324" s="188"/>
      <c r="SCS324" s="188"/>
      <c r="SCT324" s="12"/>
      <c r="SCU324" s="164"/>
      <c r="SCV324" s="12"/>
      <c r="SCW324" s="183"/>
      <c r="SCX324" s="188"/>
      <c r="SCY324" s="188"/>
      <c r="SCZ324" s="12"/>
      <c r="SDA324" s="164"/>
      <c r="SDB324" s="12"/>
      <c r="SDC324" s="183"/>
      <c r="SDD324" s="188"/>
      <c r="SDE324" s="188"/>
      <c r="SDF324" s="12"/>
      <c r="SDG324" s="164"/>
      <c r="SDH324" s="12"/>
      <c r="SDI324" s="183"/>
      <c r="SDJ324" s="188"/>
      <c r="SDK324" s="188"/>
      <c r="SDL324" s="12"/>
      <c r="SDM324" s="164"/>
      <c r="SDN324" s="12"/>
      <c r="SDO324" s="183"/>
      <c r="SDP324" s="188"/>
      <c r="SDQ324" s="188"/>
      <c r="SDR324" s="12"/>
      <c r="SDS324" s="164"/>
      <c r="SDT324" s="12"/>
      <c r="SDU324" s="183"/>
      <c r="SDV324" s="188"/>
      <c r="SDW324" s="188"/>
      <c r="SDX324" s="12"/>
      <c r="SDY324" s="164"/>
      <c r="SDZ324" s="12"/>
      <c r="SEA324" s="183"/>
      <c r="SEB324" s="188"/>
      <c r="SEC324" s="188"/>
      <c r="SED324" s="12"/>
      <c r="SEE324" s="164"/>
      <c r="SEF324" s="12"/>
      <c r="SEG324" s="183"/>
      <c r="SEH324" s="188"/>
      <c r="SEI324" s="188"/>
      <c r="SEJ324" s="12"/>
      <c r="SEK324" s="164"/>
      <c r="SEL324" s="12"/>
      <c r="SEM324" s="183"/>
      <c r="SEN324" s="188"/>
      <c r="SEO324" s="188"/>
      <c r="SEP324" s="12"/>
      <c r="SEQ324" s="164"/>
      <c r="SER324" s="12"/>
      <c r="SES324" s="183"/>
      <c r="SET324" s="188"/>
      <c r="SEU324" s="188"/>
      <c r="SEV324" s="12"/>
      <c r="SEW324" s="164"/>
      <c r="SEX324" s="12"/>
      <c r="SEY324" s="183"/>
      <c r="SEZ324" s="188"/>
      <c r="SFA324" s="188"/>
      <c r="SFB324" s="12"/>
      <c r="SFC324" s="164"/>
      <c r="SFD324" s="12"/>
      <c r="SFE324" s="183"/>
      <c r="SFF324" s="188"/>
      <c r="SFG324" s="188"/>
      <c r="SFH324" s="12"/>
      <c r="SFI324" s="164"/>
      <c r="SFJ324" s="12"/>
      <c r="SFK324" s="183"/>
      <c r="SFL324" s="188"/>
      <c r="SFM324" s="188"/>
      <c r="SFN324" s="12"/>
      <c r="SFO324" s="164"/>
      <c r="SFP324" s="12"/>
      <c r="SFQ324" s="183"/>
      <c r="SFR324" s="188"/>
      <c r="SFS324" s="188"/>
      <c r="SFT324" s="12"/>
      <c r="SFU324" s="164"/>
      <c r="SFV324" s="12"/>
      <c r="SFW324" s="183"/>
      <c r="SFX324" s="188"/>
      <c r="SFY324" s="188"/>
      <c r="SFZ324" s="12"/>
      <c r="SGA324" s="164"/>
      <c r="SGB324" s="12"/>
      <c r="SGC324" s="183"/>
      <c r="SGD324" s="188"/>
      <c r="SGE324" s="188"/>
      <c r="SGF324" s="12"/>
      <c r="SGG324" s="164"/>
      <c r="SGH324" s="12"/>
      <c r="SGI324" s="183"/>
      <c r="SGJ324" s="188"/>
      <c r="SGK324" s="188"/>
      <c r="SGL324" s="12"/>
      <c r="SGM324" s="164"/>
      <c r="SGN324" s="12"/>
      <c r="SGO324" s="183"/>
      <c r="SGP324" s="188"/>
      <c r="SGQ324" s="188"/>
      <c r="SGR324" s="12"/>
      <c r="SGS324" s="164"/>
      <c r="SGT324" s="12"/>
      <c r="SGU324" s="183"/>
      <c r="SGV324" s="188"/>
      <c r="SGW324" s="188"/>
      <c r="SGX324" s="12"/>
      <c r="SGY324" s="164"/>
      <c r="SGZ324" s="12"/>
      <c r="SHA324" s="183"/>
      <c r="SHB324" s="188"/>
      <c r="SHC324" s="188"/>
      <c r="SHD324" s="12"/>
      <c r="SHE324" s="164"/>
      <c r="SHF324" s="12"/>
      <c r="SHG324" s="183"/>
      <c r="SHH324" s="188"/>
      <c r="SHI324" s="188"/>
      <c r="SHJ324" s="12"/>
      <c r="SHK324" s="164"/>
      <c r="SHL324" s="12"/>
      <c r="SHM324" s="183"/>
      <c r="SHN324" s="188"/>
      <c r="SHO324" s="188"/>
      <c r="SHP324" s="12"/>
      <c r="SHQ324" s="164"/>
      <c r="SHR324" s="12"/>
      <c r="SHS324" s="183"/>
      <c r="SHT324" s="188"/>
      <c r="SHU324" s="188"/>
      <c r="SHV324" s="12"/>
      <c r="SHW324" s="164"/>
      <c r="SHX324" s="12"/>
      <c r="SHY324" s="183"/>
      <c r="SHZ324" s="188"/>
      <c r="SIA324" s="188"/>
      <c r="SIB324" s="12"/>
      <c r="SIC324" s="164"/>
      <c r="SID324" s="12"/>
      <c r="SIE324" s="183"/>
      <c r="SIF324" s="188"/>
      <c r="SIG324" s="188"/>
      <c r="SIH324" s="12"/>
      <c r="SII324" s="164"/>
      <c r="SIJ324" s="12"/>
      <c r="SIK324" s="183"/>
      <c r="SIL324" s="188"/>
      <c r="SIM324" s="188"/>
      <c r="SIN324" s="12"/>
      <c r="SIO324" s="164"/>
      <c r="SIP324" s="12"/>
      <c r="SIQ324" s="183"/>
      <c r="SIR324" s="188"/>
      <c r="SIS324" s="188"/>
      <c r="SIT324" s="12"/>
      <c r="SIU324" s="164"/>
      <c r="SIV324" s="12"/>
      <c r="SIW324" s="183"/>
      <c r="SIX324" s="188"/>
      <c r="SIY324" s="188"/>
      <c r="SIZ324" s="12"/>
      <c r="SJA324" s="164"/>
      <c r="SJB324" s="12"/>
      <c r="SJC324" s="183"/>
      <c r="SJD324" s="188"/>
      <c r="SJE324" s="188"/>
      <c r="SJF324" s="12"/>
      <c r="SJG324" s="164"/>
      <c r="SJH324" s="12"/>
      <c r="SJI324" s="183"/>
      <c r="SJJ324" s="188"/>
      <c r="SJK324" s="188"/>
      <c r="SJL324" s="12"/>
      <c r="SJM324" s="164"/>
      <c r="SJN324" s="12"/>
      <c r="SJO324" s="183"/>
      <c r="SJP324" s="188"/>
      <c r="SJQ324" s="188"/>
      <c r="SJR324" s="12"/>
      <c r="SJS324" s="164"/>
      <c r="SJT324" s="12"/>
      <c r="SJU324" s="183"/>
      <c r="SJV324" s="188"/>
      <c r="SJW324" s="188"/>
      <c r="SJX324" s="12"/>
      <c r="SJY324" s="164"/>
      <c r="SJZ324" s="12"/>
      <c r="SKA324" s="183"/>
      <c r="SKB324" s="188"/>
      <c r="SKC324" s="188"/>
      <c r="SKD324" s="12"/>
      <c r="SKE324" s="164"/>
      <c r="SKF324" s="12"/>
      <c r="SKG324" s="183"/>
      <c r="SKH324" s="188"/>
      <c r="SKI324" s="188"/>
      <c r="SKJ324" s="12"/>
      <c r="SKK324" s="164"/>
      <c r="SKL324" s="12"/>
      <c r="SKM324" s="183"/>
      <c r="SKN324" s="188"/>
      <c r="SKO324" s="188"/>
      <c r="SKP324" s="12"/>
      <c r="SKQ324" s="164"/>
      <c r="SKR324" s="12"/>
      <c r="SKS324" s="183"/>
      <c r="SKT324" s="188"/>
      <c r="SKU324" s="188"/>
      <c r="SKV324" s="12"/>
      <c r="SKW324" s="164"/>
      <c r="SKX324" s="12"/>
      <c r="SKY324" s="183"/>
      <c r="SKZ324" s="188"/>
      <c r="SLA324" s="188"/>
      <c r="SLB324" s="12"/>
      <c r="SLC324" s="164"/>
      <c r="SLD324" s="12"/>
      <c r="SLE324" s="183"/>
      <c r="SLF324" s="188"/>
      <c r="SLG324" s="188"/>
      <c r="SLH324" s="12"/>
      <c r="SLI324" s="164"/>
      <c r="SLJ324" s="12"/>
      <c r="SLK324" s="183"/>
      <c r="SLL324" s="188"/>
      <c r="SLM324" s="188"/>
      <c r="SLN324" s="12"/>
      <c r="SLO324" s="164"/>
      <c r="SLP324" s="12"/>
      <c r="SLQ324" s="183"/>
      <c r="SLR324" s="188"/>
      <c r="SLS324" s="188"/>
      <c r="SLT324" s="12"/>
      <c r="SLU324" s="164"/>
      <c r="SLV324" s="12"/>
      <c r="SLW324" s="183"/>
      <c r="SLX324" s="188"/>
      <c r="SLY324" s="188"/>
      <c r="SLZ324" s="12"/>
      <c r="SMA324" s="164"/>
      <c r="SMB324" s="12"/>
      <c r="SMC324" s="183"/>
      <c r="SMD324" s="188"/>
      <c r="SME324" s="188"/>
      <c r="SMF324" s="12"/>
      <c r="SMG324" s="164"/>
      <c r="SMH324" s="12"/>
      <c r="SMI324" s="183"/>
      <c r="SMJ324" s="188"/>
      <c r="SMK324" s="188"/>
      <c r="SML324" s="12"/>
      <c r="SMM324" s="164"/>
      <c r="SMN324" s="12"/>
      <c r="SMO324" s="183"/>
      <c r="SMP324" s="188"/>
      <c r="SMQ324" s="188"/>
      <c r="SMR324" s="12"/>
      <c r="SMS324" s="164"/>
      <c r="SMT324" s="12"/>
      <c r="SMU324" s="183"/>
      <c r="SMV324" s="188"/>
      <c r="SMW324" s="188"/>
      <c r="SMX324" s="12"/>
      <c r="SMY324" s="164"/>
      <c r="SMZ324" s="12"/>
      <c r="SNA324" s="183"/>
      <c r="SNB324" s="188"/>
      <c r="SNC324" s="188"/>
      <c r="SND324" s="12"/>
      <c r="SNE324" s="164"/>
      <c r="SNF324" s="12"/>
      <c r="SNG324" s="183"/>
      <c r="SNH324" s="188"/>
      <c r="SNI324" s="188"/>
      <c r="SNJ324" s="12"/>
      <c r="SNK324" s="164"/>
      <c r="SNL324" s="12"/>
      <c r="SNM324" s="183"/>
      <c r="SNN324" s="188"/>
      <c r="SNO324" s="188"/>
      <c r="SNP324" s="12"/>
      <c r="SNQ324" s="164"/>
      <c r="SNR324" s="12"/>
      <c r="SNS324" s="183"/>
      <c r="SNT324" s="188"/>
      <c r="SNU324" s="188"/>
      <c r="SNV324" s="12"/>
      <c r="SNW324" s="164"/>
      <c r="SNX324" s="12"/>
      <c r="SNY324" s="183"/>
      <c r="SNZ324" s="188"/>
      <c r="SOA324" s="188"/>
      <c r="SOB324" s="12"/>
      <c r="SOC324" s="164"/>
      <c r="SOD324" s="12"/>
      <c r="SOE324" s="183"/>
      <c r="SOF324" s="188"/>
      <c r="SOG324" s="188"/>
      <c r="SOH324" s="12"/>
      <c r="SOI324" s="164"/>
      <c r="SOJ324" s="12"/>
      <c r="SOK324" s="183"/>
      <c r="SOL324" s="188"/>
      <c r="SOM324" s="188"/>
      <c r="SON324" s="12"/>
      <c r="SOO324" s="164"/>
      <c r="SOP324" s="12"/>
      <c r="SOQ324" s="183"/>
      <c r="SOR324" s="188"/>
      <c r="SOS324" s="188"/>
      <c r="SOT324" s="12"/>
      <c r="SOU324" s="164"/>
      <c r="SOV324" s="12"/>
      <c r="SOW324" s="183"/>
      <c r="SOX324" s="188"/>
      <c r="SOY324" s="188"/>
      <c r="SOZ324" s="12"/>
      <c r="SPA324" s="164"/>
      <c r="SPB324" s="12"/>
      <c r="SPC324" s="183"/>
      <c r="SPD324" s="188"/>
      <c r="SPE324" s="188"/>
      <c r="SPF324" s="12"/>
      <c r="SPG324" s="164"/>
      <c r="SPH324" s="12"/>
      <c r="SPI324" s="183"/>
      <c r="SPJ324" s="188"/>
      <c r="SPK324" s="188"/>
      <c r="SPL324" s="12"/>
      <c r="SPM324" s="164"/>
      <c r="SPN324" s="12"/>
      <c r="SPO324" s="183"/>
      <c r="SPP324" s="188"/>
      <c r="SPQ324" s="188"/>
      <c r="SPR324" s="12"/>
      <c r="SPS324" s="164"/>
      <c r="SPT324" s="12"/>
      <c r="SPU324" s="183"/>
      <c r="SPV324" s="188"/>
      <c r="SPW324" s="188"/>
      <c r="SPX324" s="12"/>
      <c r="SPY324" s="164"/>
      <c r="SPZ324" s="12"/>
      <c r="SQA324" s="183"/>
      <c r="SQB324" s="188"/>
      <c r="SQC324" s="188"/>
      <c r="SQD324" s="12"/>
      <c r="SQE324" s="164"/>
      <c r="SQF324" s="12"/>
      <c r="SQG324" s="183"/>
      <c r="SQH324" s="188"/>
      <c r="SQI324" s="188"/>
      <c r="SQJ324" s="12"/>
      <c r="SQK324" s="164"/>
      <c r="SQL324" s="12"/>
      <c r="SQM324" s="183"/>
      <c r="SQN324" s="188"/>
      <c r="SQO324" s="188"/>
      <c r="SQP324" s="12"/>
      <c r="SQQ324" s="164"/>
      <c r="SQR324" s="12"/>
      <c r="SQS324" s="183"/>
      <c r="SQT324" s="188"/>
      <c r="SQU324" s="188"/>
      <c r="SQV324" s="12"/>
      <c r="SQW324" s="164"/>
      <c r="SQX324" s="12"/>
      <c r="SQY324" s="183"/>
      <c r="SQZ324" s="188"/>
      <c r="SRA324" s="188"/>
      <c r="SRB324" s="12"/>
      <c r="SRC324" s="164"/>
      <c r="SRD324" s="12"/>
      <c r="SRE324" s="183"/>
      <c r="SRF324" s="188"/>
      <c r="SRG324" s="188"/>
      <c r="SRH324" s="12"/>
      <c r="SRI324" s="164"/>
      <c r="SRJ324" s="12"/>
      <c r="SRK324" s="183"/>
      <c r="SRL324" s="188"/>
      <c r="SRM324" s="188"/>
      <c r="SRN324" s="12"/>
      <c r="SRO324" s="164"/>
      <c r="SRP324" s="12"/>
      <c r="SRQ324" s="183"/>
      <c r="SRR324" s="188"/>
      <c r="SRS324" s="188"/>
      <c r="SRT324" s="12"/>
      <c r="SRU324" s="164"/>
      <c r="SRV324" s="12"/>
      <c r="SRW324" s="183"/>
      <c r="SRX324" s="188"/>
      <c r="SRY324" s="188"/>
      <c r="SRZ324" s="12"/>
      <c r="SSA324" s="164"/>
      <c r="SSB324" s="12"/>
      <c r="SSC324" s="183"/>
      <c r="SSD324" s="188"/>
      <c r="SSE324" s="188"/>
      <c r="SSF324" s="12"/>
      <c r="SSG324" s="164"/>
      <c r="SSH324" s="12"/>
      <c r="SSI324" s="183"/>
      <c r="SSJ324" s="188"/>
      <c r="SSK324" s="188"/>
      <c r="SSL324" s="12"/>
      <c r="SSM324" s="164"/>
      <c r="SSN324" s="12"/>
      <c r="SSO324" s="183"/>
      <c r="SSP324" s="188"/>
      <c r="SSQ324" s="188"/>
      <c r="SSR324" s="12"/>
      <c r="SSS324" s="164"/>
      <c r="SST324" s="12"/>
      <c r="SSU324" s="183"/>
      <c r="SSV324" s="188"/>
      <c r="SSW324" s="188"/>
      <c r="SSX324" s="12"/>
      <c r="SSY324" s="164"/>
      <c r="SSZ324" s="12"/>
      <c r="STA324" s="183"/>
      <c r="STB324" s="188"/>
      <c r="STC324" s="188"/>
      <c r="STD324" s="12"/>
      <c r="STE324" s="164"/>
      <c r="STF324" s="12"/>
      <c r="STG324" s="183"/>
      <c r="STH324" s="188"/>
      <c r="STI324" s="188"/>
      <c r="STJ324" s="12"/>
      <c r="STK324" s="164"/>
      <c r="STL324" s="12"/>
      <c r="STM324" s="183"/>
      <c r="STN324" s="188"/>
      <c r="STO324" s="188"/>
      <c r="STP324" s="12"/>
      <c r="STQ324" s="164"/>
      <c r="STR324" s="12"/>
      <c r="STS324" s="183"/>
      <c r="STT324" s="188"/>
      <c r="STU324" s="188"/>
      <c r="STV324" s="12"/>
      <c r="STW324" s="164"/>
      <c r="STX324" s="12"/>
      <c r="STY324" s="183"/>
      <c r="STZ324" s="188"/>
      <c r="SUA324" s="188"/>
      <c r="SUB324" s="12"/>
      <c r="SUC324" s="164"/>
      <c r="SUD324" s="12"/>
      <c r="SUE324" s="183"/>
      <c r="SUF324" s="188"/>
      <c r="SUG324" s="188"/>
      <c r="SUH324" s="12"/>
      <c r="SUI324" s="164"/>
      <c r="SUJ324" s="12"/>
      <c r="SUK324" s="183"/>
      <c r="SUL324" s="188"/>
      <c r="SUM324" s="188"/>
      <c r="SUN324" s="12"/>
      <c r="SUO324" s="164"/>
      <c r="SUP324" s="12"/>
      <c r="SUQ324" s="183"/>
      <c r="SUR324" s="188"/>
      <c r="SUS324" s="188"/>
      <c r="SUT324" s="12"/>
      <c r="SUU324" s="164"/>
      <c r="SUV324" s="12"/>
      <c r="SUW324" s="183"/>
      <c r="SUX324" s="188"/>
      <c r="SUY324" s="188"/>
      <c r="SUZ324" s="12"/>
      <c r="SVA324" s="164"/>
      <c r="SVB324" s="12"/>
      <c r="SVC324" s="183"/>
      <c r="SVD324" s="188"/>
      <c r="SVE324" s="188"/>
      <c r="SVF324" s="12"/>
      <c r="SVG324" s="164"/>
      <c r="SVH324" s="12"/>
      <c r="SVI324" s="183"/>
      <c r="SVJ324" s="188"/>
      <c r="SVK324" s="188"/>
      <c r="SVL324" s="12"/>
      <c r="SVM324" s="164"/>
      <c r="SVN324" s="12"/>
      <c r="SVO324" s="183"/>
      <c r="SVP324" s="188"/>
      <c r="SVQ324" s="188"/>
      <c r="SVR324" s="12"/>
      <c r="SVS324" s="164"/>
      <c r="SVT324" s="12"/>
      <c r="SVU324" s="183"/>
      <c r="SVV324" s="188"/>
      <c r="SVW324" s="188"/>
      <c r="SVX324" s="12"/>
      <c r="SVY324" s="164"/>
      <c r="SVZ324" s="12"/>
      <c r="SWA324" s="183"/>
      <c r="SWB324" s="188"/>
      <c r="SWC324" s="188"/>
      <c r="SWD324" s="12"/>
      <c r="SWE324" s="164"/>
      <c r="SWF324" s="12"/>
      <c r="SWG324" s="183"/>
      <c r="SWH324" s="188"/>
      <c r="SWI324" s="188"/>
      <c r="SWJ324" s="12"/>
      <c r="SWK324" s="164"/>
      <c r="SWL324" s="12"/>
      <c r="SWM324" s="183"/>
      <c r="SWN324" s="188"/>
      <c r="SWO324" s="188"/>
      <c r="SWP324" s="12"/>
      <c r="SWQ324" s="164"/>
      <c r="SWR324" s="12"/>
      <c r="SWS324" s="183"/>
      <c r="SWT324" s="188"/>
      <c r="SWU324" s="188"/>
      <c r="SWV324" s="12"/>
      <c r="SWW324" s="164"/>
      <c r="SWX324" s="12"/>
      <c r="SWY324" s="183"/>
      <c r="SWZ324" s="188"/>
      <c r="SXA324" s="188"/>
      <c r="SXB324" s="12"/>
      <c r="SXC324" s="164"/>
      <c r="SXD324" s="12"/>
      <c r="SXE324" s="183"/>
      <c r="SXF324" s="188"/>
      <c r="SXG324" s="188"/>
      <c r="SXH324" s="12"/>
      <c r="SXI324" s="164"/>
      <c r="SXJ324" s="12"/>
      <c r="SXK324" s="183"/>
      <c r="SXL324" s="188"/>
      <c r="SXM324" s="188"/>
      <c r="SXN324" s="12"/>
      <c r="SXO324" s="164"/>
      <c r="SXP324" s="12"/>
      <c r="SXQ324" s="183"/>
      <c r="SXR324" s="188"/>
      <c r="SXS324" s="188"/>
      <c r="SXT324" s="12"/>
      <c r="SXU324" s="164"/>
      <c r="SXV324" s="12"/>
      <c r="SXW324" s="183"/>
      <c r="SXX324" s="188"/>
      <c r="SXY324" s="188"/>
      <c r="SXZ324" s="12"/>
      <c r="SYA324" s="164"/>
      <c r="SYB324" s="12"/>
      <c r="SYC324" s="183"/>
      <c r="SYD324" s="188"/>
      <c r="SYE324" s="188"/>
      <c r="SYF324" s="12"/>
      <c r="SYG324" s="164"/>
      <c r="SYH324" s="12"/>
      <c r="SYI324" s="183"/>
      <c r="SYJ324" s="188"/>
      <c r="SYK324" s="188"/>
      <c r="SYL324" s="12"/>
      <c r="SYM324" s="164"/>
      <c r="SYN324" s="12"/>
      <c r="SYO324" s="183"/>
      <c r="SYP324" s="188"/>
      <c r="SYQ324" s="188"/>
      <c r="SYR324" s="12"/>
      <c r="SYS324" s="164"/>
      <c r="SYT324" s="12"/>
      <c r="SYU324" s="183"/>
      <c r="SYV324" s="188"/>
      <c r="SYW324" s="188"/>
      <c r="SYX324" s="12"/>
      <c r="SYY324" s="164"/>
      <c r="SYZ324" s="12"/>
      <c r="SZA324" s="183"/>
      <c r="SZB324" s="188"/>
      <c r="SZC324" s="188"/>
      <c r="SZD324" s="12"/>
      <c r="SZE324" s="164"/>
      <c r="SZF324" s="12"/>
      <c r="SZG324" s="183"/>
      <c r="SZH324" s="188"/>
      <c r="SZI324" s="188"/>
      <c r="SZJ324" s="12"/>
      <c r="SZK324" s="164"/>
      <c r="SZL324" s="12"/>
      <c r="SZM324" s="183"/>
      <c r="SZN324" s="188"/>
      <c r="SZO324" s="188"/>
      <c r="SZP324" s="12"/>
      <c r="SZQ324" s="164"/>
      <c r="SZR324" s="12"/>
      <c r="SZS324" s="183"/>
      <c r="SZT324" s="188"/>
      <c r="SZU324" s="188"/>
      <c r="SZV324" s="12"/>
      <c r="SZW324" s="164"/>
      <c r="SZX324" s="12"/>
      <c r="SZY324" s="183"/>
      <c r="SZZ324" s="188"/>
      <c r="TAA324" s="188"/>
      <c r="TAB324" s="12"/>
      <c r="TAC324" s="164"/>
      <c r="TAD324" s="12"/>
      <c r="TAE324" s="183"/>
      <c r="TAF324" s="188"/>
      <c r="TAG324" s="188"/>
      <c r="TAH324" s="12"/>
      <c r="TAI324" s="164"/>
      <c r="TAJ324" s="12"/>
      <c r="TAK324" s="183"/>
      <c r="TAL324" s="188"/>
      <c r="TAM324" s="188"/>
      <c r="TAN324" s="12"/>
      <c r="TAO324" s="164"/>
      <c r="TAP324" s="12"/>
      <c r="TAQ324" s="183"/>
      <c r="TAR324" s="188"/>
      <c r="TAS324" s="188"/>
      <c r="TAT324" s="12"/>
      <c r="TAU324" s="164"/>
      <c r="TAV324" s="12"/>
      <c r="TAW324" s="183"/>
      <c r="TAX324" s="188"/>
      <c r="TAY324" s="188"/>
      <c r="TAZ324" s="12"/>
      <c r="TBA324" s="164"/>
      <c r="TBB324" s="12"/>
      <c r="TBC324" s="183"/>
      <c r="TBD324" s="188"/>
      <c r="TBE324" s="188"/>
      <c r="TBF324" s="12"/>
      <c r="TBG324" s="164"/>
      <c r="TBH324" s="12"/>
      <c r="TBI324" s="183"/>
      <c r="TBJ324" s="188"/>
      <c r="TBK324" s="188"/>
      <c r="TBL324" s="12"/>
      <c r="TBM324" s="164"/>
      <c r="TBN324" s="12"/>
      <c r="TBO324" s="183"/>
      <c r="TBP324" s="188"/>
      <c r="TBQ324" s="188"/>
      <c r="TBR324" s="12"/>
      <c r="TBS324" s="164"/>
      <c r="TBT324" s="12"/>
      <c r="TBU324" s="183"/>
      <c r="TBV324" s="188"/>
      <c r="TBW324" s="188"/>
      <c r="TBX324" s="12"/>
      <c r="TBY324" s="164"/>
      <c r="TBZ324" s="12"/>
      <c r="TCA324" s="183"/>
      <c r="TCB324" s="188"/>
      <c r="TCC324" s="188"/>
      <c r="TCD324" s="12"/>
      <c r="TCE324" s="164"/>
      <c r="TCF324" s="12"/>
      <c r="TCG324" s="183"/>
      <c r="TCH324" s="188"/>
      <c r="TCI324" s="188"/>
      <c r="TCJ324" s="12"/>
      <c r="TCK324" s="164"/>
      <c r="TCL324" s="12"/>
      <c r="TCM324" s="183"/>
      <c r="TCN324" s="188"/>
      <c r="TCO324" s="188"/>
      <c r="TCP324" s="12"/>
      <c r="TCQ324" s="164"/>
      <c r="TCR324" s="12"/>
      <c r="TCS324" s="183"/>
      <c r="TCT324" s="188"/>
      <c r="TCU324" s="188"/>
      <c r="TCV324" s="12"/>
      <c r="TCW324" s="164"/>
      <c r="TCX324" s="12"/>
      <c r="TCY324" s="183"/>
      <c r="TCZ324" s="188"/>
      <c r="TDA324" s="188"/>
      <c r="TDB324" s="12"/>
      <c r="TDC324" s="164"/>
      <c r="TDD324" s="12"/>
      <c r="TDE324" s="183"/>
      <c r="TDF324" s="188"/>
      <c r="TDG324" s="188"/>
      <c r="TDH324" s="12"/>
      <c r="TDI324" s="164"/>
      <c r="TDJ324" s="12"/>
      <c r="TDK324" s="183"/>
      <c r="TDL324" s="188"/>
      <c r="TDM324" s="188"/>
      <c r="TDN324" s="12"/>
      <c r="TDO324" s="164"/>
      <c r="TDP324" s="12"/>
      <c r="TDQ324" s="183"/>
      <c r="TDR324" s="188"/>
      <c r="TDS324" s="188"/>
      <c r="TDT324" s="12"/>
      <c r="TDU324" s="164"/>
      <c r="TDV324" s="12"/>
      <c r="TDW324" s="183"/>
      <c r="TDX324" s="188"/>
      <c r="TDY324" s="188"/>
      <c r="TDZ324" s="12"/>
      <c r="TEA324" s="164"/>
      <c r="TEB324" s="12"/>
      <c r="TEC324" s="183"/>
      <c r="TED324" s="188"/>
      <c r="TEE324" s="188"/>
      <c r="TEF324" s="12"/>
      <c r="TEG324" s="164"/>
      <c r="TEH324" s="12"/>
      <c r="TEI324" s="183"/>
      <c r="TEJ324" s="188"/>
      <c r="TEK324" s="188"/>
      <c r="TEL324" s="12"/>
      <c r="TEM324" s="164"/>
      <c r="TEN324" s="12"/>
      <c r="TEO324" s="183"/>
      <c r="TEP324" s="188"/>
      <c r="TEQ324" s="188"/>
      <c r="TER324" s="12"/>
      <c r="TES324" s="164"/>
      <c r="TET324" s="12"/>
      <c r="TEU324" s="183"/>
      <c r="TEV324" s="188"/>
      <c r="TEW324" s="188"/>
      <c r="TEX324" s="12"/>
      <c r="TEY324" s="164"/>
      <c r="TEZ324" s="12"/>
      <c r="TFA324" s="183"/>
      <c r="TFB324" s="188"/>
      <c r="TFC324" s="188"/>
      <c r="TFD324" s="12"/>
      <c r="TFE324" s="164"/>
      <c r="TFF324" s="12"/>
      <c r="TFG324" s="183"/>
      <c r="TFH324" s="188"/>
      <c r="TFI324" s="188"/>
      <c r="TFJ324" s="12"/>
      <c r="TFK324" s="164"/>
      <c r="TFL324" s="12"/>
      <c r="TFM324" s="183"/>
      <c r="TFN324" s="188"/>
      <c r="TFO324" s="188"/>
      <c r="TFP324" s="12"/>
      <c r="TFQ324" s="164"/>
      <c r="TFR324" s="12"/>
      <c r="TFS324" s="183"/>
      <c r="TFT324" s="188"/>
      <c r="TFU324" s="188"/>
      <c r="TFV324" s="12"/>
      <c r="TFW324" s="164"/>
      <c r="TFX324" s="12"/>
      <c r="TFY324" s="183"/>
      <c r="TFZ324" s="188"/>
      <c r="TGA324" s="188"/>
      <c r="TGB324" s="12"/>
      <c r="TGC324" s="164"/>
      <c r="TGD324" s="12"/>
      <c r="TGE324" s="183"/>
      <c r="TGF324" s="188"/>
      <c r="TGG324" s="188"/>
      <c r="TGH324" s="12"/>
      <c r="TGI324" s="164"/>
      <c r="TGJ324" s="12"/>
      <c r="TGK324" s="183"/>
      <c r="TGL324" s="188"/>
      <c r="TGM324" s="188"/>
      <c r="TGN324" s="12"/>
      <c r="TGO324" s="164"/>
      <c r="TGP324" s="12"/>
      <c r="TGQ324" s="183"/>
      <c r="TGR324" s="188"/>
      <c r="TGS324" s="188"/>
      <c r="TGT324" s="12"/>
      <c r="TGU324" s="164"/>
      <c r="TGV324" s="12"/>
      <c r="TGW324" s="183"/>
      <c r="TGX324" s="188"/>
      <c r="TGY324" s="188"/>
      <c r="TGZ324" s="12"/>
      <c r="THA324" s="164"/>
      <c r="THB324" s="12"/>
      <c r="THC324" s="183"/>
      <c r="THD324" s="188"/>
      <c r="THE324" s="188"/>
      <c r="THF324" s="12"/>
      <c r="THG324" s="164"/>
      <c r="THH324" s="12"/>
      <c r="THI324" s="183"/>
      <c r="THJ324" s="188"/>
      <c r="THK324" s="188"/>
      <c r="THL324" s="12"/>
      <c r="THM324" s="164"/>
      <c r="THN324" s="12"/>
      <c r="THO324" s="183"/>
      <c r="THP324" s="188"/>
      <c r="THQ324" s="188"/>
      <c r="THR324" s="12"/>
      <c r="THS324" s="164"/>
      <c r="THT324" s="12"/>
      <c r="THU324" s="183"/>
      <c r="THV324" s="188"/>
      <c r="THW324" s="188"/>
      <c r="THX324" s="12"/>
      <c r="THY324" s="164"/>
      <c r="THZ324" s="12"/>
      <c r="TIA324" s="183"/>
      <c r="TIB324" s="188"/>
      <c r="TIC324" s="188"/>
      <c r="TID324" s="12"/>
      <c r="TIE324" s="164"/>
      <c r="TIF324" s="12"/>
      <c r="TIG324" s="183"/>
      <c r="TIH324" s="188"/>
      <c r="TII324" s="188"/>
      <c r="TIJ324" s="12"/>
      <c r="TIK324" s="164"/>
      <c r="TIL324" s="12"/>
      <c r="TIM324" s="183"/>
      <c r="TIN324" s="188"/>
      <c r="TIO324" s="188"/>
      <c r="TIP324" s="12"/>
      <c r="TIQ324" s="164"/>
      <c r="TIR324" s="12"/>
      <c r="TIS324" s="183"/>
      <c r="TIT324" s="188"/>
      <c r="TIU324" s="188"/>
      <c r="TIV324" s="12"/>
      <c r="TIW324" s="164"/>
      <c r="TIX324" s="12"/>
      <c r="TIY324" s="183"/>
      <c r="TIZ324" s="188"/>
      <c r="TJA324" s="188"/>
      <c r="TJB324" s="12"/>
      <c r="TJC324" s="164"/>
      <c r="TJD324" s="12"/>
      <c r="TJE324" s="183"/>
      <c r="TJF324" s="188"/>
      <c r="TJG324" s="188"/>
      <c r="TJH324" s="12"/>
      <c r="TJI324" s="164"/>
      <c r="TJJ324" s="12"/>
      <c r="TJK324" s="183"/>
      <c r="TJL324" s="188"/>
      <c r="TJM324" s="188"/>
      <c r="TJN324" s="12"/>
      <c r="TJO324" s="164"/>
      <c r="TJP324" s="12"/>
      <c r="TJQ324" s="183"/>
      <c r="TJR324" s="188"/>
      <c r="TJS324" s="188"/>
      <c r="TJT324" s="12"/>
      <c r="TJU324" s="164"/>
      <c r="TJV324" s="12"/>
      <c r="TJW324" s="183"/>
      <c r="TJX324" s="188"/>
      <c r="TJY324" s="188"/>
      <c r="TJZ324" s="12"/>
      <c r="TKA324" s="164"/>
      <c r="TKB324" s="12"/>
      <c r="TKC324" s="183"/>
      <c r="TKD324" s="188"/>
      <c r="TKE324" s="188"/>
      <c r="TKF324" s="12"/>
      <c r="TKG324" s="164"/>
      <c r="TKH324" s="12"/>
      <c r="TKI324" s="183"/>
      <c r="TKJ324" s="188"/>
      <c r="TKK324" s="188"/>
      <c r="TKL324" s="12"/>
      <c r="TKM324" s="164"/>
      <c r="TKN324" s="12"/>
      <c r="TKO324" s="183"/>
      <c r="TKP324" s="188"/>
      <c r="TKQ324" s="188"/>
      <c r="TKR324" s="12"/>
      <c r="TKS324" s="164"/>
      <c r="TKT324" s="12"/>
      <c r="TKU324" s="183"/>
      <c r="TKV324" s="188"/>
      <c r="TKW324" s="188"/>
      <c r="TKX324" s="12"/>
      <c r="TKY324" s="164"/>
      <c r="TKZ324" s="12"/>
      <c r="TLA324" s="183"/>
      <c r="TLB324" s="188"/>
      <c r="TLC324" s="188"/>
      <c r="TLD324" s="12"/>
      <c r="TLE324" s="164"/>
      <c r="TLF324" s="12"/>
      <c r="TLG324" s="183"/>
      <c r="TLH324" s="188"/>
      <c r="TLI324" s="188"/>
      <c r="TLJ324" s="12"/>
      <c r="TLK324" s="164"/>
      <c r="TLL324" s="12"/>
      <c r="TLM324" s="183"/>
      <c r="TLN324" s="188"/>
      <c r="TLO324" s="188"/>
      <c r="TLP324" s="12"/>
      <c r="TLQ324" s="164"/>
      <c r="TLR324" s="12"/>
      <c r="TLS324" s="183"/>
      <c r="TLT324" s="188"/>
      <c r="TLU324" s="188"/>
      <c r="TLV324" s="12"/>
      <c r="TLW324" s="164"/>
      <c r="TLX324" s="12"/>
      <c r="TLY324" s="183"/>
      <c r="TLZ324" s="188"/>
      <c r="TMA324" s="188"/>
      <c r="TMB324" s="12"/>
      <c r="TMC324" s="164"/>
      <c r="TMD324" s="12"/>
      <c r="TME324" s="183"/>
      <c r="TMF324" s="188"/>
      <c r="TMG324" s="188"/>
      <c r="TMH324" s="12"/>
      <c r="TMI324" s="164"/>
      <c r="TMJ324" s="12"/>
      <c r="TMK324" s="183"/>
      <c r="TML324" s="188"/>
      <c r="TMM324" s="188"/>
      <c r="TMN324" s="12"/>
      <c r="TMO324" s="164"/>
      <c r="TMP324" s="12"/>
      <c r="TMQ324" s="183"/>
      <c r="TMR324" s="188"/>
      <c r="TMS324" s="188"/>
      <c r="TMT324" s="12"/>
      <c r="TMU324" s="164"/>
      <c r="TMV324" s="12"/>
      <c r="TMW324" s="183"/>
      <c r="TMX324" s="188"/>
      <c r="TMY324" s="188"/>
      <c r="TMZ324" s="12"/>
      <c r="TNA324" s="164"/>
      <c r="TNB324" s="12"/>
      <c r="TNC324" s="183"/>
      <c r="TND324" s="188"/>
      <c r="TNE324" s="188"/>
      <c r="TNF324" s="12"/>
      <c r="TNG324" s="164"/>
      <c r="TNH324" s="12"/>
      <c r="TNI324" s="183"/>
      <c r="TNJ324" s="188"/>
      <c r="TNK324" s="188"/>
      <c r="TNL324" s="12"/>
      <c r="TNM324" s="164"/>
      <c r="TNN324" s="12"/>
      <c r="TNO324" s="183"/>
      <c r="TNP324" s="188"/>
      <c r="TNQ324" s="188"/>
      <c r="TNR324" s="12"/>
      <c r="TNS324" s="164"/>
      <c r="TNT324" s="12"/>
      <c r="TNU324" s="183"/>
      <c r="TNV324" s="188"/>
      <c r="TNW324" s="188"/>
      <c r="TNX324" s="12"/>
      <c r="TNY324" s="164"/>
      <c r="TNZ324" s="12"/>
      <c r="TOA324" s="183"/>
      <c r="TOB324" s="188"/>
      <c r="TOC324" s="188"/>
      <c r="TOD324" s="12"/>
      <c r="TOE324" s="164"/>
      <c r="TOF324" s="12"/>
      <c r="TOG324" s="183"/>
      <c r="TOH324" s="188"/>
      <c r="TOI324" s="188"/>
      <c r="TOJ324" s="12"/>
      <c r="TOK324" s="164"/>
      <c r="TOL324" s="12"/>
      <c r="TOM324" s="183"/>
      <c r="TON324" s="188"/>
      <c r="TOO324" s="188"/>
      <c r="TOP324" s="12"/>
      <c r="TOQ324" s="164"/>
      <c r="TOR324" s="12"/>
      <c r="TOS324" s="183"/>
      <c r="TOT324" s="188"/>
      <c r="TOU324" s="188"/>
      <c r="TOV324" s="12"/>
      <c r="TOW324" s="164"/>
      <c r="TOX324" s="12"/>
      <c r="TOY324" s="183"/>
      <c r="TOZ324" s="188"/>
      <c r="TPA324" s="188"/>
      <c r="TPB324" s="12"/>
      <c r="TPC324" s="164"/>
      <c r="TPD324" s="12"/>
      <c r="TPE324" s="183"/>
      <c r="TPF324" s="188"/>
      <c r="TPG324" s="188"/>
      <c r="TPH324" s="12"/>
      <c r="TPI324" s="164"/>
      <c r="TPJ324" s="12"/>
      <c r="TPK324" s="183"/>
      <c r="TPL324" s="188"/>
      <c r="TPM324" s="188"/>
      <c r="TPN324" s="12"/>
      <c r="TPO324" s="164"/>
      <c r="TPP324" s="12"/>
      <c r="TPQ324" s="183"/>
      <c r="TPR324" s="188"/>
      <c r="TPS324" s="188"/>
      <c r="TPT324" s="12"/>
      <c r="TPU324" s="164"/>
      <c r="TPV324" s="12"/>
      <c r="TPW324" s="183"/>
      <c r="TPX324" s="188"/>
      <c r="TPY324" s="188"/>
      <c r="TPZ324" s="12"/>
      <c r="TQA324" s="164"/>
      <c r="TQB324" s="12"/>
      <c r="TQC324" s="183"/>
      <c r="TQD324" s="188"/>
      <c r="TQE324" s="188"/>
      <c r="TQF324" s="12"/>
      <c r="TQG324" s="164"/>
      <c r="TQH324" s="12"/>
      <c r="TQI324" s="183"/>
      <c r="TQJ324" s="188"/>
      <c r="TQK324" s="188"/>
      <c r="TQL324" s="12"/>
      <c r="TQM324" s="164"/>
      <c r="TQN324" s="12"/>
      <c r="TQO324" s="183"/>
      <c r="TQP324" s="188"/>
      <c r="TQQ324" s="188"/>
      <c r="TQR324" s="12"/>
      <c r="TQS324" s="164"/>
      <c r="TQT324" s="12"/>
      <c r="TQU324" s="183"/>
      <c r="TQV324" s="188"/>
      <c r="TQW324" s="188"/>
      <c r="TQX324" s="12"/>
      <c r="TQY324" s="164"/>
      <c r="TQZ324" s="12"/>
      <c r="TRA324" s="183"/>
      <c r="TRB324" s="188"/>
      <c r="TRC324" s="188"/>
      <c r="TRD324" s="12"/>
      <c r="TRE324" s="164"/>
      <c r="TRF324" s="12"/>
      <c r="TRG324" s="183"/>
      <c r="TRH324" s="188"/>
      <c r="TRI324" s="188"/>
      <c r="TRJ324" s="12"/>
      <c r="TRK324" s="164"/>
      <c r="TRL324" s="12"/>
      <c r="TRM324" s="183"/>
      <c r="TRN324" s="188"/>
      <c r="TRO324" s="188"/>
      <c r="TRP324" s="12"/>
      <c r="TRQ324" s="164"/>
      <c r="TRR324" s="12"/>
      <c r="TRS324" s="183"/>
      <c r="TRT324" s="188"/>
      <c r="TRU324" s="188"/>
      <c r="TRV324" s="12"/>
      <c r="TRW324" s="164"/>
      <c r="TRX324" s="12"/>
      <c r="TRY324" s="183"/>
      <c r="TRZ324" s="188"/>
      <c r="TSA324" s="188"/>
      <c r="TSB324" s="12"/>
      <c r="TSC324" s="164"/>
      <c r="TSD324" s="12"/>
      <c r="TSE324" s="183"/>
      <c r="TSF324" s="188"/>
      <c r="TSG324" s="188"/>
      <c r="TSH324" s="12"/>
      <c r="TSI324" s="164"/>
      <c r="TSJ324" s="12"/>
      <c r="TSK324" s="183"/>
      <c r="TSL324" s="188"/>
      <c r="TSM324" s="188"/>
      <c r="TSN324" s="12"/>
      <c r="TSO324" s="164"/>
      <c r="TSP324" s="12"/>
      <c r="TSQ324" s="183"/>
      <c r="TSR324" s="188"/>
      <c r="TSS324" s="188"/>
      <c r="TST324" s="12"/>
      <c r="TSU324" s="164"/>
      <c r="TSV324" s="12"/>
      <c r="TSW324" s="183"/>
      <c r="TSX324" s="188"/>
      <c r="TSY324" s="188"/>
      <c r="TSZ324" s="12"/>
      <c r="TTA324" s="164"/>
      <c r="TTB324" s="12"/>
      <c r="TTC324" s="183"/>
      <c r="TTD324" s="188"/>
      <c r="TTE324" s="188"/>
      <c r="TTF324" s="12"/>
      <c r="TTG324" s="164"/>
      <c r="TTH324" s="12"/>
      <c r="TTI324" s="183"/>
      <c r="TTJ324" s="188"/>
      <c r="TTK324" s="188"/>
      <c r="TTL324" s="12"/>
      <c r="TTM324" s="164"/>
      <c r="TTN324" s="12"/>
      <c r="TTO324" s="183"/>
      <c r="TTP324" s="188"/>
      <c r="TTQ324" s="188"/>
      <c r="TTR324" s="12"/>
      <c r="TTS324" s="164"/>
      <c r="TTT324" s="12"/>
      <c r="TTU324" s="183"/>
      <c r="TTV324" s="188"/>
      <c r="TTW324" s="188"/>
      <c r="TTX324" s="12"/>
      <c r="TTY324" s="164"/>
      <c r="TTZ324" s="12"/>
      <c r="TUA324" s="183"/>
      <c r="TUB324" s="188"/>
      <c r="TUC324" s="188"/>
      <c r="TUD324" s="12"/>
      <c r="TUE324" s="164"/>
      <c r="TUF324" s="12"/>
      <c r="TUG324" s="183"/>
      <c r="TUH324" s="188"/>
      <c r="TUI324" s="188"/>
      <c r="TUJ324" s="12"/>
      <c r="TUK324" s="164"/>
      <c r="TUL324" s="12"/>
      <c r="TUM324" s="183"/>
      <c r="TUN324" s="188"/>
      <c r="TUO324" s="188"/>
      <c r="TUP324" s="12"/>
      <c r="TUQ324" s="164"/>
      <c r="TUR324" s="12"/>
      <c r="TUS324" s="183"/>
      <c r="TUT324" s="188"/>
      <c r="TUU324" s="188"/>
      <c r="TUV324" s="12"/>
      <c r="TUW324" s="164"/>
      <c r="TUX324" s="12"/>
      <c r="TUY324" s="183"/>
      <c r="TUZ324" s="188"/>
      <c r="TVA324" s="188"/>
      <c r="TVB324" s="12"/>
      <c r="TVC324" s="164"/>
      <c r="TVD324" s="12"/>
      <c r="TVE324" s="183"/>
      <c r="TVF324" s="188"/>
      <c r="TVG324" s="188"/>
      <c r="TVH324" s="12"/>
      <c r="TVI324" s="164"/>
      <c r="TVJ324" s="12"/>
      <c r="TVK324" s="183"/>
      <c r="TVL324" s="188"/>
      <c r="TVM324" s="188"/>
      <c r="TVN324" s="12"/>
      <c r="TVO324" s="164"/>
      <c r="TVP324" s="12"/>
      <c r="TVQ324" s="183"/>
      <c r="TVR324" s="188"/>
      <c r="TVS324" s="188"/>
      <c r="TVT324" s="12"/>
      <c r="TVU324" s="164"/>
      <c r="TVV324" s="12"/>
      <c r="TVW324" s="183"/>
      <c r="TVX324" s="188"/>
      <c r="TVY324" s="188"/>
      <c r="TVZ324" s="12"/>
      <c r="TWA324" s="164"/>
      <c r="TWB324" s="12"/>
      <c r="TWC324" s="183"/>
      <c r="TWD324" s="188"/>
      <c r="TWE324" s="188"/>
      <c r="TWF324" s="12"/>
      <c r="TWG324" s="164"/>
      <c r="TWH324" s="12"/>
      <c r="TWI324" s="183"/>
      <c r="TWJ324" s="188"/>
      <c r="TWK324" s="188"/>
      <c r="TWL324" s="12"/>
      <c r="TWM324" s="164"/>
      <c r="TWN324" s="12"/>
      <c r="TWO324" s="183"/>
      <c r="TWP324" s="188"/>
      <c r="TWQ324" s="188"/>
      <c r="TWR324" s="12"/>
      <c r="TWS324" s="164"/>
      <c r="TWT324" s="12"/>
      <c r="TWU324" s="183"/>
      <c r="TWV324" s="188"/>
      <c r="TWW324" s="188"/>
      <c r="TWX324" s="12"/>
      <c r="TWY324" s="164"/>
      <c r="TWZ324" s="12"/>
      <c r="TXA324" s="183"/>
      <c r="TXB324" s="188"/>
      <c r="TXC324" s="188"/>
      <c r="TXD324" s="12"/>
      <c r="TXE324" s="164"/>
      <c r="TXF324" s="12"/>
      <c r="TXG324" s="183"/>
      <c r="TXH324" s="188"/>
      <c r="TXI324" s="188"/>
      <c r="TXJ324" s="12"/>
      <c r="TXK324" s="164"/>
      <c r="TXL324" s="12"/>
      <c r="TXM324" s="183"/>
      <c r="TXN324" s="188"/>
      <c r="TXO324" s="188"/>
      <c r="TXP324" s="12"/>
      <c r="TXQ324" s="164"/>
      <c r="TXR324" s="12"/>
      <c r="TXS324" s="183"/>
      <c r="TXT324" s="188"/>
      <c r="TXU324" s="188"/>
      <c r="TXV324" s="12"/>
      <c r="TXW324" s="164"/>
      <c r="TXX324" s="12"/>
      <c r="TXY324" s="183"/>
      <c r="TXZ324" s="188"/>
      <c r="TYA324" s="188"/>
      <c r="TYB324" s="12"/>
      <c r="TYC324" s="164"/>
      <c r="TYD324" s="12"/>
      <c r="TYE324" s="183"/>
      <c r="TYF324" s="188"/>
      <c r="TYG324" s="188"/>
      <c r="TYH324" s="12"/>
      <c r="TYI324" s="164"/>
      <c r="TYJ324" s="12"/>
      <c r="TYK324" s="183"/>
      <c r="TYL324" s="188"/>
      <c r="TYM324" s="188"/>
      <c r="TYN324" s="12"/>
      <c r="TYO324" s="164"/>
      <c r="TYP324" s="12"/>
      <c r="TYQ324" s="183"/>
      <c r="TYR324" s="188"/>
      <c r="TYS324" s="188"/>
      <c r="TYT324" s="12"/>
      <c r="TYU324" s="164"/>
      <c r="TYV324" s="12"/>
      <c r="TYW324" s="183"/>
      <c r="TYX324" s="188"/>
      <c r="TYY324" s="188"/>
      <c r="TYZ324" s="12"/>
      <c r="TZA324" s="164"/>
      <c r="TZB324" s="12"/>
      <c r="TZC324" s="183"/>
      <c r="TZD324" s="188"/>
      <c r="TZE324" s="188"/>
      <c r="TZF324" s="12"/>
      <c r="TZG324" s="164"/>
      <c r="TZH324" s="12"/>
      <c r="TZI324" s="183"/>
      <c r="TZJ324" s="188"/>
      <c r="TZK324" s="188"/>
      <c r="TZL324" s="12"/>
      <c r="TZM324" s="164"/>
      <c r="TZN324" s="12"/>
      <c r="TZO324" s="183"/>
      <c r="TZP324" s="188"/>
      <c r="TZQ324" s="188"/>
      <c r="TZR324" s="12"/>
      <c r="TZS324" s="164"/>
      <c r="TZT324" s="12"/>
      <c r="TZU324" s="183"/>
      <c r="TZV324" s="188"/>
      <c r="TZW324" s="188"/>
      <c r="TZX324" s="12"/>
      <c r="TZY324" s="164"/>
      <c r="TZZ324" s="12"/>
      <c r="UAA324" s="183"/>
      <c r="UAB324" s="188"/>
      <c r="UAC324" s="188"/>
      <c r="UAD324" s="12"/>
      <c r="UAE324" s="164"/>
      <c r="UAF324" s="12"/>
      <c r="UAG324" s="183"/>
      <c r="UAH324" s="188"/>
      <c r="UAI324" s="188"/>
      <c r="UAJ324" s="12"/>
      <c r="UAK324" s="164"/>
      <c r="UAL324" s="12"/>
      <c r="UAM324" s="183"/>
      <c r="UAN324" s="188"/>
      <c r="UAO324" s="188"/>
      <c r="UAP324" s="12"/>
      <c r="UAQ324" s="164"/>
      <c r="UAR324" s="12"/>
      <c r="UAS324" s="183"/>
      <c r="UAT324" s="188"/>
      <c r="UAU324" s="188"/>
      <c r="UAV324" s="12"/>
      <c r="UAW324" s="164"/>
      <c r="UAX324" s="12"/>
      <c r="UAY324" s="183"/>
      <c r="UAZ324" s="188"/>
      <c r="UBA324" s="188"/>
      <c r="UBB324" s="12"/>
      <c r="UBC324" s="164"/>
      <c r="UBD324" s="12"/>
      <c r="UBE324" s="183"/>
      <c r="UBF324" s="188"/>
      <c r="UBG324" s="188"/>
      <c r="UBH324" s="12"/>
      <c r="UBI324" s="164"/>
      <c r="UBJ324" s="12"/>
      <c r="UBK324" s="183"/>
      <c r="UBL324" s="188"/>
      <c r="UBM324" s="188"/>
      <c r="UBN324" s="12"/>
      <c r="UBO324" s="164"/>
      <c r="UBP324" s="12"/>
      <c r="UBQ324" s="183"/>
      <c r="UBR324" s="188"/>
      <c r="UBS324" s="188"/>
      <c r="UBT324" s="12"/>
      <c r="UBU324" s="164"/>
      <c r="UBV324" s="12"/>
      <c r="UBW324" s="183"/>
      <c r="UBX324" s="188"/>
      <c r="UBY324" s="188"/>
      <c r="UBZ324" s="12"/>
      <c r="UCA324" s="164"/>
      <c r="UCB324" s="12"/>
      <c r="UCC324" s="183"/>
      <c r="UCD324" s="188"/>
      <c r="UCE324" s="188"/>
      <c r="UCF324" s="12"/>
      <c r="UCG324" s="164"/>
      <c r="UCH324" s="12"/>
      <c r="UCI324" s="183"/>
      <c r="UCJ324" s="188"/>
      <c r="UCK324" s="188"/>
      <c r="UCL324" s="12"/>
      <c r="UCM324" s="164"/>
      <c r="UCN324" s="12"/>
      <c r="UCO324" s="183"/>
      <c r="UCP324" s="188"/>
      <c r="UCQ324" s="188"/>
      <c r="UCR324" s="12"/>
      <c r="UCS324" s="164"/>
      <c r="UCT324" s="12"/>
      <c r="UCU324" s="183"/>
      <c r="UCV324" s="188"/>
      <c r="UCW324" s="188"/>
      <c r="UCX324" s="12"/>
      <c r="UCY324" s="164"/>
      <c r="UCZ324" s="12"/>
      <c r="UDA324" s="183"/>
      <c r="UDB324" s="188"/>
      <c r="UDC324" s="188"/>
      <c r="UDD324" s="12"/>
      <c r="UDE324" s="164"/>
      <c r="UDF324" s="12"/>
      <c r="UDG324" s="183"/>
      <c r="UDH324" s="188"/>
      <c r="UDI324" s="188"/>
      <c r="UDJ324" s="12"/>
      <c r="UDK324" s="164"/>
      <c r="UDL324" s="12"/>
      <c r="UDM324" s="183"/>
      <c r="UDN324" s="188"/>
      <c r="UDO324" s="188"/>
      <c r="UDP324" s="12"/>
      <c r="UDQ324" s="164"/>
      <c r="UDR324" s="12"/>
      <c r="UDS324" s="183"/>
      <c r="UDT324" s="188"/>
      <c r="UDU324" s="188"/>
      <c r="UDV324" s="12"/>
      <c r="UDW324" s="164"/>
      <c r="UDX324" s="12"/>
      <c r="UDY324" s="183"/>
      <c r="UDZ324" s="188"/>
      <c r="UEA324" s="188"/>
      <c r="UEB324" s="12"/>
      <c r="UEC324" s="164"/>
      <c r="UED324" s="12"/>
      <c r="UEE324" s="183"/>
      <c r="UEF324" s="188"/>
      <c r="UEG324" s="188"/>
      <c r="UEH324" s="12"/>
      <c r="UEI324" s="164"/>
      <c r="UEJ324" s="12"/>
      <c r="UEK324" s="183"/>
      <c r="UEL324" s="188"/>
      <c r="UEM324" s="188"/>
      <c r="UEN324" s="12"/>
      <c r="UEO324" s="164"/>
      <c r="UEP324" s="12"/>
      <c r="UEQ324" s="183"/>
      <c r="UER324" s="188"/>
      <c r="UES324" s="188"/>
      <c r="UET324" s="12"/>
      <c r="UEU324" s="164"/>
      <c r="UEV324" s="12"/>
      <c r="UEW324" s="183"/>
      <c r="UEX324" s="188"/>
      <c r="UEY324" s="188"/>
      <c r="UEZ324" s="12"/>
      <c r="UFA324" s="164"/>
      <c r="UFB324" s="12"/>
      <c r="UFC324" s="183"/>
      <c r="UFD324" s="188"/>
      <c r="UFE324" s="188"/>
      <c r="UFF324" s="12"/>
      <c r="UFG324" s="164"/>
      <c r="UFH324" s="12"/>
      <c r="UFI324" s="183"/>
      <c r="UFJ324" s="188"/>
      <c r="UFK324" s="188"/>
      <c r="UFL324" s="12"/>
      <c r="UFM324" s="164"/>
      <c r="UFN324" s="12"/>
      <c r="UFO324" s="183"/>
      <c r="UFP324" s="188"/>
      <c r="UFQ324" s="188"/>
      <c r="UFR324" s="12"/>
      <c r="UFS324" s="164"/>
      <c r="UFT324" s="12"/>
      <c r="UFU324" s="183"/>
      <c r="UFV324" s="188"/>
      <c r="UFW324" s="188"/>
      <c r="UFX324" s="12"/>
      <c r="UFY324" s="164"/>
      <c r="UFZ324" s="12"/>
      <c r="UGA324" s="183"/>
      <c r="UGB324" s="188"/>
      <c r="UGC324" s="188"/>
      <c r="UGD324" s="12"/>
      <c r="UGE324" s="164"/>
      <c r="UGF324" s="12"/>
      <c r="UGG324" s="183"/>
      <c r="UGH324" s="188"/>
      <c r="UGI324" s="188"/>
      <c r="UGJ324" s="12"/>
      <c r="UGK324" s="164"/>
      <c r="UGL324" s="12"/>
      <c r="UGM324" s="183"/>
      <c r="UGN324" s="188"/>
      <c r="UGO324" s="188"/>
      <c r="UGP324" s="12"/>
      <c r="UGQ324" s="164"/>
      <c r="UGR324" s="12"/>
      <c r="UGS324" s="183"/>
      <c r="UGT324" s="188"/>
      <c r="UGU324" s="188"/>
      <c r="UGV324" s="12"/>
      <c r="UGW324" s="164"/>
      <c r="UGX324" s="12"/>
      <c r="UGY324" s="183"/>
      <c r="UGZ324" s="188"/>
      <c r="UHA324" s="188"/>
      <c r="UHB324" s="12"/>
      <c r="UHC324" s="164"/>
      <c r="UHD324" s="12"/>
      <c r="UHE324" s="183"/>
      <c r="UHF324" s="188"/>
      <c r="UHG324" s="188"/>
      <c r="UHH324" s="12"/>
      <c r="UHI324" s="164"/>
      <c r="UHJ324" s="12"/>
      <c r="UHK324" s="183"/>
      <c r="UHL324" s="188"/>
      <c r="UHM324" s="188"/>
      <c r="UHN324" s="12"/>
      <c r="UHO324" s="164"/>
      <c r="UHP324" s="12"/>
      <c r="UHQ324" s="183"/>
      <c r="UHR324" s="188"/>
      <c r="UHS324" s="188"/>
      <c r="UHT324" s="12"/>
      <c r="UHU324" s="164"/>
      <c r="UHV324" s="12"/>
      <c r="UHW324" s="183"/>
      <c r="UHX324" s="188"/>
      <c r="UHY324" s="188"/>
      <c r="UHZ324" s="12"/>
      <c r="UIA324" s="164"/>
      <c r="UIB324" s="12"/>
      <c r="UIC324" s="183"/>
      <c r="UID324" s="188"/>
      <c r="UIE324" s="188"/>
      <c r="UIF324" s="12"/>
      <c r="UIG324" s="164"/>
      <c r="UIH324" s="12"/>
      <c r="UII324" s="183"/>
      <c r="UIJ324" s="188"/>
      <c r="UIK324" s="188"/>
      <c r="UIL324" s="12"/>
      <c r="UIM324" s="164"/>
      <c r="UIN324" s="12"/>
      <c r="UIO324" s="183"/>
      <c r="UIP324" s="188"/>
      <c r="UIQ324" s="188"/>
      <c r="UIR324" s="12"/>
      <c r="UIS324" s="164"/>
      <c r="UIT324" s="12"/>
      <c r="UIU324" s="183"/>
      <c r="UIV324" s="188"/>
      <c r="UIW324" s="188"/>
      <c r="UIX324" s="12"/>
      <c r="UIY324" s="164"/>
      <c r="UIZ324" s="12"/>
      <c r="UJA324" s="183"/>
      <c r="UJB324" s="188"/>
      <c r="UJC324" s="188"/>
      <c r="UJD324" s="12"/>
      <c r="UJE324" s="164"/>
      <c r="UJF324" s="12"/>
      <c r="UJG324" s="183"/>
      <c r="UJH324" s="188"/>
      <c r="UJI324" s="188"/>
      <c r="UJJ324" s="12"/>
      <c r="UJK324" s="164"/>
      <c r="UJL324" s="12"/>
      <c r="UJM324" s="183"/>
      <c r="UJN324" s="188"/>
      <c r="UJO324" s="188"/>
      <c r="UJP324" s="12"/>
      <c r="UJQ324" s="164"/>
      <c r="UJR324" s="12"/>
      <c r="UJS324" s="183"/>
      <c r="UJT324" s="188"/>
      <c r="UJU324" s="188"/>
      <c r="UJV324" s="12"/>
      <c r="UJW324" s="164"/>
      <c r="UJX324" s="12"/>
      <c r="UJY324" s="183"/>
      <c r="UJZ324" s="188"/>
      <c r="UKA324" s="188"/>
      <c r="UKB324" s="12"/>
      <c r="UKC324" s="164"/>
      <c r="UKD324" s="12"/>
      <c r="UKE324" s="183"/>
      <c r="UKF324" s="188"/>
      <c r="UKG324" s="188"/>
      <c r="UKH324" s="12"/>
      <c r="UKI324" s="164"/>
      <c r="UKJ324" s="12"/>
      <c r="UKK324" s="183"/>
      <c r="UKL324" s="188"/>
      <c r="UKM324" s="188"/>
      <c r="UKN324" s="12"/>
      <c r="UKO324" s="164"/>
      <c r="UKP324" s="12"/>
      <c r="UKQ324" s="183"/>
      <c r="UKR324" s="188"/>
      <c r="UKS324" s="188"/>
      <c r="UKT324" s="12"/>
      <c r="UKU324" s="164"/>
      <c r="UKV324" s="12"/>
      <c r="UKW324" s="183"/>
      <c r="UKX324" s="188"/>
      <c r="UKY324" s="188"/>
      <c r="UKZ324" s="12"/>
      <c r="ULA324" s="164"/>
      <c r="ULB324" s="12"/>
      <c r="ULC324" s="183"/>
      <c r="ULD324" s="188"/>
      <c r="ULE324" s="188"/>
      <c r="ULF324" s="12"/>
      <c r="ULG324" s="164"/>
      <c r="ULH324" s="12"/>
      <c r="ULI324" s="183"/>
      <c r="ULJ324" s="188"/>
      <c r="ULK324" s="188"/>
      <c r="ULL324" s="12"/>
      <c r="ULM324" s="164"/>
      <c r="ULN324" s="12"/>
      <c r="ULO324" s="183"/>
      <c r="ULP324" s="188"/>
      <c r="ULQ324" s="188"/>
      <c r="ULR324" s="12"/>
      <c r="ULS324" s="164"/>
      <c r="ULT324" s="12"/>
      <c r="ULU324" s="183"/>
      <c r="ULV324" s="188"/>
      <c r="ULW324" s="188"/>
      <c r="ULX324" s="12"/>
      <c r="ULY324" s="164"/>
      <c r="ULZ324" s="12"/>
      <c r="UMA324" s="183"/>
      <c r="UMB324" s="188"/>
      <c r="UMC324" s="188"/>
      <c r="UMD324" s="12"/>
      <c r="UME324" s="164"/>
      <c r="UMF324" s="12"/>
      <c r="UMG324" s="183"/>
      <c r="UMH324" s="188"/>
      <c r="UMI324" s="188"/>
      <c r="UMJ324" s="12"/>
      <c r="UMK324" s="164"/>
      <c r="UML324" s="12"/>
      <c r="UMM324" s="183"/>
      <c r="UMN324" s="188"/>
      <c r="UMO324" s="188"/>
      <c r="UMP324" s="12"/>
      <c r="UMQ324" s="164"/>
      <c r="UMR324" s="12"/>
      <c r="UMS324" s="183"/>
      <c r="UMT324" s="188"/>
      <c r="UMU324" s="188"/>
      <c r="UMV324" s="12"/>
      <c r="UMW324" s="164"/>
      <c r="UMX324" s="12"/>
      <c r="UMY324" s="183"/>
      <c r="UMZ324" s="188"/>
      <c r="UNA324" s="188"/>
      <c r="UNB324" s="12"/>
      <c r="UNC324" s="164"/>
      <c r="UND324" s="12"/>
      <c r="UNE324" s="183"/>
      <c r="UNF324" s="188"/>
      <c r="UNG324" s="188"/>
      <c r="UNH324" s="12"/>
      <c r="UNI324" s="164"/>
      <c r="UNJ324" s="12"/>
      <c r="UNK324" s="183"/>
      <c r="UNL324" s="188"/>
      <c r="UNM324" s="188"/>
      <c r="UNN324" s="12"/>
      <c r="UNO324" s="164"/>
      <c r="UNP324" s="12"/>
      <c r="UNQ324" s="183"/>
      <c r="UNR324" s="188"/>
      <c r="UNS324" s="188"/>
      <c r="UNT324" s="12"/>
      <c r="UNU324" s="164"/>
      <c r="UNV324" s="12"/>
      <c r="UNW324" s="183"/>
      <c r="UNX324" s="188"/>
      <c r="UNY324" s="188"/>
      <c r="UNZ324" s="12"/>
      <c r="UOA324" s="164"/>
      <c r="UOB324" s="12"/>
      <c r="UOC324" s="183"/>
      <c r="UOD324" s="188"/>
      <c r="UOE324" s="188"/>
      <c r="UOF324" s="12"/>
      <c r="UOG324" s="164"/>
      <c r="UOH324" s="12"/>
      <c r="UOI324" s="183"/>
      <c r="UOJ324" s="188"/>
      <c r="UOK324" s="188"/>
      <c r="UOL324" s="12"/>
      <c r="UOM324" s="164"/>
      <c r="UON324" s="12"/>
      <c r="UOO324" s="183"/>
      <c r="UOP324" s="188"/>
      <c r="UOQ324" s="188"/>
      <c r="UOR324" s="12"/>
      <c r="UOS324" s="164"/>
      <c r="UOT324" s="12"/>
      <c r="UOU324" s="183"/>
      <c r="UOV324" s="188"/>
      <c r="UOW324" s="188"/>
      <c r="UOX324" s="12"/>
      <c r="UOY324" s="164"/>
      <c r="UOZ324" s="12"/>
      <c r="UPA324" s="183"/>
      <c r="UPB324" s="188"/>
      <c r="UPC324" s="188"/>
      <c r="UPD324" s="12"/>
      <c r="UPE324" s="164"/>
      <c r="UPF324" s="12"/>
      <c r="UPG324" s="183"/>
      <c r="UPH324" s="188"/>
      <c r="UPI324" s="188"/>
      <c r="UPJ324" s="12"/>
      <c r="UPK324" s="164"/>
      <c r="UPL324" s="12"/>
      <c r="UPM324" s="183"/>
      <c r="UPN324" s="188"/>
      <c r="UPO324" s="188"/>
      <c r="UPP324" s="12"/>
      <c r="UPQ324" s="164"/>
      <c r="UPR324" s="12"/>
      <c r="UPS324" s="183"/>
      <c r="UPT324" s="188"/>
      <c r="UPU324" s="188"/>
      <c r="UPV324" s="12"/>
      <c r="UPW324" s="164"/>
      <c r="UPX324" s="12"/>
      <c r="UPY324" s="183"/>
      <c r="UPZ324" s="188"/>
      <c r="UQA324" s="188"/>
      <c r="UQB324" s="12"/>
      <c r="UQC324" s="164"/>
      <c r="UQD324" s="12"/>
      <c r="UQE324" s="183"/>
      <c r="UQF324" s="188"/>
      <c r="UQG324" s="188"/>
      <c r="UQH324" s="12"/>
      <c r="UQI324" s="164"/>
      <c r="UQJ324" s="12"/>
      <c r="UQK324" s="183"/>
      <c r="UQL324" s="188"/>
      <c r="UQM324" s="188"/>
      <c r="UQN324" s="12"/>
      <c r="UQO324" s="164"/>
      <c r="UQP324" s="12"/>
      <c r="UQQ324" s="183"/>
      <c r="UQR324" s="188"/>
      <c r="UQS324" s="188"/>
      <c r="UQT324" s="12"/>
      <c r="UQU324" s="164"/>
      <c r="UQV324" s="12"/>
      <c r="UQW324" s="183"/>
      <c r="UQX324" s="188"/>
      <c r="UQY324" s="188"/>
      <c r="UQZ324" s="12"/>
      <c r="URA324" s="164"/>
      <c r="URB324" s="12"/>
      <c r="URC324" s="183"/>
      <c r="URD324" s="188"/>
      <c r="URE324" s="188"/>
      <c r="URF324" s="12"/>
      <c r="URG324" s="164"/>
      <c r="URH324" s="12"/>
      <c r="URI324" s="183"/>
      <c r="URJ324" s="188"/>
      <c r="URK324" s="188"/>
      <c r="URL324" s="12"/>
      <c r="URM324" s="164"/>
      <c r="URN324" s="12"/>
      <c r="URO324" s="183"/>
      <c r="URP324" s="188"/>
      <c r="URQ324" s="188"/>
      <c r="URR324" s="12"/>
      <c r="URS324" s="164"/>
      <c r="URT324" s="12"/>
      <c r="URU324" s="183"/>
      <c r="URV324" s="188"/>
      <c r="URW324" s="188"/>
      <c r="URX324" s="12"/>
      <c r="URY324" s="164"/>
      <c r="URZ324" s="12"/>
      <c r="USA324" s="183"/>
      <c r="USB324" s="188"/>
      <c r="USC324" s="188"/>
      <c r="USD324" s="12"/>
      <c r="USE324" s="164"/>
      <c r="USF324" s="12"/>
      <c r="USG324" s="183"/>
      <c r="USH324" s="188"/>
      <c r="USI324" s="188"/>
      <c r="USJ324" s="12"/>
      <c r="USK324" s="164"/>
      <c r="USL324" s="12"/>
      <c r="USM324" s="183"/>
      <c r="USN324" s="188"/>
      <c r="USO324" s="188"/>
      <c r="USP324" s="12"/>
      <c r="USQ324" s="164"/>
      <c r="USR324" s="12"/>
      <c r="USS324" s="183"/>
      <c r="UST324" s="188"/>
      <c r="USU324" s="188"/>
      <c r="USV324" s="12"/>
      <c r="USW324" s="164"/>
      <c r="USX324" s="12"/>
      <c r="USY324" s="183"/>
      <c r="USZ324" s="188"/>
      <c r="UTA324" s="188"/>
      <c r="UTB324" s="12"/>
      <c r="UTC324" s="164"/>
      <c r="UTD324" s="12"/>
      <c r="UTE324" s="183"/>
      <c r="UTF324" s="188"/>
      <c r="UTG324" s="188"/>
      <c r="UTH324" s="12"/>
      <c r="UTI324" s="164"/>
      <c r="UTJ324" s="12"/>
      <c r="UTK324" s="183"/>
      <c r="UTL324" s="188"/>
      <c r="UTM324" s="188"/>
      <c r="UTN324" s="12"/>
      <c r="UTO324" s="164"/>
      <c r="UTP324" s="12"/>
      <c r="UTQ324" s="183"/>
      <c r="UTR324" s="188"/>
      <c r="UTS324" s="188"/>
      <c r="UTT324" s="12"/>
      <c r="UTU324" s="164"/>
      <c r="UTV324" s="12"/>
      <c r="UTW324" s="183"/>
      <c r="UTX324" s="188"/>
      <c r="UTY324" s="188"/>
      <c r="UTZ324" s="12"/>
      <c r="UUA324" s="164"/>
      <c r="UUB324" s="12"/>
      <c r="UUC324" s="183"/>
      <c r="UUD324" s="188"/>
      <c r="UUE324" s="188"/>
      <c r="UUF324" s="12"/>
      <c r="UUG324" s="164"/>
      <c r="UUH324" s="12"/>
      <c r="UUI324" s="183"/>
      <c r="UUJ324" s="188"/>
      <c r="UUK324" s="188"/>
      <c r="UUL324" s="12"/>
      <c r="UUM324" s="164"/>
      <c r="UUN324" s="12"/>
      <c r="UUO324" s="183"/>
      <c r="UUP324" s="188"/>
      <c r="UUQ324" s="188"/>
      <c r="UUR324" s="12"/>
      <c r="UUS324" s="164"/>
      <c r="UUT324" s="12"/>
      <c r="UUU324" s="183"/>
      <c r="UUV324" s="188"/>
      <c r="UUW324" s="188"/>
      <c r="UUX324" s="12"/>
      <c r="UUY324" s="164"/>
      <c r="UUZ324" s="12"/>
      <c r="UVA324" s="183"/>
      <c r="UVB324" s="188"/>
      <c r="UVC324" s="188"/>
      <c r="UVD324" s="12"/>
      <c r="UVE324" s="164"/>
      <c r="UVF324" s="12"/>
      <c r="UVG324" s="183"/>
      <c r="UVH324" s="188"/>
      <c r="UVI324" s="188"/>
      <c r="UVJ324" s="12"/>
      <c r="UVK324" s="164"/>
      <c r="UVL324" s="12"/>
      <c r="UVM324" s="183"/>
      <c r="UVN324" s="188"/>
      <c r="UVO324" s="188"/>
      <c r="UVP324" s="12"/>
      <c r="UVQ324" s="164"/>
      <c r="UVR324" s="12"/>
      <c r="UVS324" s="183"/>
      <c r="UVT324" s="188"/>
      <c r="UVU324" s="188"/>
      <c r="UVV324" s="12"/>
      <c r="UVW324" s="164"/>
      <c r="UVX324" s="12"/>
      <c r="UVY324" s="183"/>
      <c r="UVZ324" s="188"/>
      <c r="UWA324" s="188"/>
      <c r="UWB324" s="12"/>
      <c r="UWC324" s="164"/>
      <c r="UWD324" s="12"/>
      <c r="UWE324" s="183"/>
      <c r="UWF324" s="188"/>
      <c r="UWG324" s="188"/>
      <c r="UWH324" s="12"/>
      <c r="UWI324" s="164"/>
      <c r="UWJ324" s="12"/>
      <c r="UWK324" s="183"/>
      <c r="UWL324" s="188"/>
      <c r="UWM324" s="188"/>
      <c r="UWN324" s="12"/>
      <c r="UWO324" s="164"/>
      <c r="UWP324" s="12"/>
      <c r="UWQ324" s="183"/>
      <c r="UWR324" s="188"/>
      <c r="UWS324" s="188"/>
      <c r="UWT324" s="12"/>
      <c r="UWU324" s="164"/>
      <c r="UWV324" s="12"/>
      <c r="UWW324" s="183"/>
      <c r="UWX324" s="188"/>
      <c r="UWY324" s="188"/>
      <c r="UWZ324" s="12"/>
      <c r="UXA324" s="164"/>
      <c r="UXB324" s="12"/>
      <c r="UXC324" s="183"/>
      <c r="UXD324" s="188"/>
      <c r="UXE324" s="188"/>
      <c r="UXF324" s="12"/>
      <c r="UXG324" s="164"/>
      <c r="UXH324" s="12"/>
      <c r="UXI324" s="183"/>
      <c r="UXJ324" s="188"/>
      <c r="UXK324" s="188"/>
      <c r="UXL324" s="12"/>
      <c r="UXM324" s="164"/>
      <c r="UXN324" s="12"/>
      <c r="UXO324" s="183"/>
      <c r="UXP324" s="188"/>
      <c r="UXQ324" s="188"/>
      <c r="UXR324" s="12"/>
      <c r="UXS324" s="164"/>
      <c r="UXT324" s="12"/>
      <c r="UXU324" s="183"/>
      <c r="UXV324" s="188"/>
      <c r="UXW324" s="188"/>
      <c r="UXX324" s="12"/>
      <c r="UXY324" s="164"/>
      <c r="UXZ324" s="12"/>
      <c r="UYA324" s="183"/>
      <c r="UYB324" s="188"/>
      <c r="UYC324" s="188"/>
      <c r="UYD324" s="12"/>
      <c r="UYE324" s="164"/>
      <c r="UYF324" s="12"/>
      <c r="UYG324" s="183"/>
      <c r="UYH324" s="188"/>
      <c r="UYI324" s="188"/>
      <c r="UYJ324" s="12"/>
      <c r="UYK324" s="164"/>
      <c r="UYL324" s="12"/>
      <c r="UYM324" s="183"/>
      <c r="UYN324" s="188"/>
      <c r="UYO324" s="188"/>
      <c r="UYP324" s="12"/>
      <c r="UYQ324" s="164"/>
      <c r="UYR324" s="12"/>
      <c r="UYS324" s="183"/>
      <c r="UYT324" s="188"/>
      <c r="UYU324" s="188"/>
      <c r="UYV324" s="12"/>
      <c r="UYW324" s="164"/>
      <c r="UYX324" s="12"/>
      <c r="UYY324" s="183"/>
      <c r="UYZ324" s="188"/>
      <c r="UZA324" s="188"/>
      <c r="UZB324" s="12"/>
      <c r="UZC324" s="164"/>
      <c r="UZD324" s="12"/>
      <c r="UZE324" s="183"/>
      <c r="UZF324" s="188"/>
      <c r="UZG324" s="188"/>
      <c r="UZH324" s="12"/>
      <c r="UZI324" s="164"/>
      <c r="UZJ324" s="12"/>
      <c r="UZK324" s="183"/>
      <c r="UZL324" s="188"/>
      <c r="UZM324" s="188"/>
      <c r="UZN324" s="12"/>
      <c r="UZO324" s="164"/>
      <c r="UZP324" s="12"/>
      <c r="UZQ324" s="183"/>
      <c r="UZR324" s="188"/>
      <c r="UZS324" s="188"/>
      <c r="UZT324" s="12"/>
      <c r="UZU324" s="164"/>
      <c r="UZV324" s="12"/>
      <c r="UZW324" s="183"/>
      <c r="UZX324" s="188"/>
      <c r="UZY324" s="188"/>
      <c r="UZZ324" s="12"/>
      <c r="VAA324" s="164"/>
      <c r="VAB324" s="12"/>
      <c r="VAC324" s="183"/>
      <c r="VAD324" s="188"/>
      <c r="VAE324" s="188"/>
      <c r="VAF324" s="12"/>
      <c r="VAG324" s="164"/>
      <c r="VAH324" s="12"/>
      <c r="VAI324" s="183"/>
      <c r="VAJ324" s="188"/>
      <c r="VAK324" s="188"/>
      <c r="VAL324" s="12"/>
      <c r="VAM324" s="164"/>
      <c r="VAN324" s="12"/>
      <c r="VAO324" s="183"/>
      <c r="VAP324" s="188"/>
      <c r="VAQ324" s="188"/>
      <c r="VAR324" s="12"/>
      <c r="VAS324" s="164"/>
      <c r="VAT324" s="12"/>
      <c r="VAU324" s="183"/>
      <c r="VAV324" s="188"/>
      <c r="VAW324" s="188"/>
      <c r="VAX324" s="12"/>
      <c r="VAY324" s="164"/>
      <c r="VAZ324" s="12"/>
      <c r="VBA324" s="183"/>
      <c r="VBB324" s="188"/>
      <c r="VBC324" s="188"/>
      <c r="VBD324" s="12"/>
      <c r="VBE324" s="164"/>
      <c r="VBF324" s="12"/>
      <c r="VBG324" s="183"/>
      <c r="VBH324" s="188"/>
      <c r="VBI324" s="188"/>
      <c r="VBJ324" s="12"/>
      <c r="VBK324" s="164"/>
      <c r="VBL324" s="12"/>
      <c r="VBM324" s="183"/>
      <c r="VBN324" s="188"/>
      <c r="VBO324" s="188"/>
      <c r="VBP324" s="12"/>
      <c r="VBQ324" s="164"/>
      <c r="VBR324" s="12"/>
      <c r="VBS324" s="183"/>
      <c r="VBT324" s="188"/>
      <c r="VBU324" s="188"/>
      <c r="VBV324" s="12"/>
      <c r="VBW324" s="164"/>
      <c r="VBX324" s="12"/>
      <c r="VBY324" s="183"/>
      <c r="VBZ324" s="188"/>
      <c r="VCA324" s="188"/>
      <c r="VCB324" s="12"/>
      <c r="VCC324" s="164"/>
      <c r="VCD324" s="12"/>
      <c r="VCE324" s="183"/>
      <c r="VCF324" s="188"/>
      <c r="VCG324" s="188"/>
      <c r="VCH324" s="12"/>
      <c r="VCI324" s="164"/>
      <c r="VCJ324" s="12"/>
      <c r="VCK324" s="183"/>
      <c r="VCL324" s="188"/>
      <c r="VCM324" s="188"/>
      <c r="VCN324" s="12"/>
      <c r="VCO324" s="164"/>
      <c r="VCP324" s="12"/>
      <c r="VCQ324" s="183"/>
      <c r="VCR324" s="188"/>
      <c r="VCS324" s="188"/>
      <c r="VCT324" s="12"/>
      <c r="VCU324" s="164"/>
      <c r="VCV324" s="12"/>
      <c r="VCW324" s="183"/>
      <c r="VCX324" s="188"/>
      <c r="VCY324" s="188"/>
      <c r="VCZ324" s="12"/>
      <c r="VDA324" s="164"/>
      <c r="VDB324" s="12"/>
      <c r="VDC324" s="183"/>
      <c r="VDD324" s="188"/>
      <c r="VDE324" s="188"/>
      <c r="VDF324" s="12"/>
      <c r="VDG324" s="164"/>
      <c r="VDH324" s="12"/>
      <c r="VDI324" s="183"/>
      <c r="VDJ324" s="188"/>
      <c r="VDK324" s="188"/>
      <c r="VDL324" s="12"/>
      <c r="VDM324" s="164"/>
      <c r="VDN324" s="12"/>
      <c r="VDO324" s="183"/>
      <c r="VDP324" s="188"/>
      <c r="VDQ324" s="188"/>
      <c r="VDR324" s="12"/>
      <c r="VDS324" s="164"/>
      <c r="VDT324" s="12"/>
      <c r="VDU324" s="183"/>
      <c r="VDV324" s="188"/>
      <c r="VDW324" s="188"/>
      <c r="VDX324" s="12"/>
      <c r="VDY324" s="164"/>
      <c r="VDZ324" s="12"/>
      <c r="VEA324" s="183"/>
      <c r="VEB324" s="188"/>
      <c r="VEC324" s="188"/>
      <c r="VED324" s="12"/>
      <c r="VEE324" s="164"/>
      <c r="VEF324" s="12"/>
      <c r="VEG324" s="183"/>
      <c r="VEH324" s="188"/>
      <c r="VEI324" s="188"/>
      <c r="VEJ324" s="12"/>
      <c r="VEK324" s="164"/>
      <c r="VEL324" s="12"/>
      <c r="VEM324" s="183"/>
      <c r="VEN324" s="188"/>
      <c r="VEO324" s="188"/>
      <c r="VEP324" s="12"/>
      <c r="VEQ324" s="164"/>
      <c r="VER324" s="12"/>
      <c r="VES324" s="183"/>
      <c r="VET324" s="188"/>
      <c r="VEU324" s="188"/>
      <c r="VEV324" s="12"/>
      <c r="VEW324" s="164"/>
      <c r="VEX324" s="12"/>
      <c r="VEY324" s="183"/>
      <c r="VEZ324" s="188"/>
      <c r="VFA324" s="188"/>
      <c r="VFB324" s="12"/>
      <c r="VFC324" s="164"/>
      <c r="VFD324" s="12"/>
      <c r="VFE324" s="183"/>
      <c r="VFF324" s="188"/>
      <c r="VFG324" s="188"/>
      <c r="VFH324" s="12"/>
      <c r="VFI324" s="164"/>
      <c r="VFJ324" s="12"/>
      <c r="VFK324" s="183"/>
      <c r="VFL324" s="188"/>
      <c r="VFM324" s="188"/>
      <c r="VFN324" s="12"/>
      <c r="VFO324" s="164"/>
      <c r="VFP324" s="12"/>
      <c r="VFQ324" s="183"/>
      <c r="VFR324" s="188"/>
      <c r="VFS324" s="188"/>
      <c r="VFT324" s="12"/>
      <c r="VFU324" s="164"/>
      <c r="VFV324" s="12"/>
      <c r="VFW324" s="183"/>
      <c r="VFX324" s="188"/>
      <c r="VFY324" s="188"/>
      <c r="VFZ324" s="12"/>
      <c r="VGA324" s="164"/>
      <c r="VGB324" s="12"/>
      <c r="VGC324" s="183"/>
      <c r="VGD324" s="188"/>
      <c r="VGE324" s="188"/>
      <c r="VGF324" s="12"/>
      <c r="VGG324" s="164"/>
      <c r="VGH324" s="12"/>
      <c r="VGI324" s="183"/>
      <c r="VGJ324" s="188"/>
      <c r="VGK324" s="188"/>
      <c r="VGL324" s="12"/>
      <c r="VGM324" s="164"/>
      <c r="VGN324" s="12"/>
      <c r="VGO324" s="183"/>
      <c r="VGP324" s="188"/>
      <c r="VGQ324" s="188"/>
      <c r="VGR324" s="12"/>
      <c r="VGS324" s="164"/>
      <c r="VGT324" s="12"/>
      <c r="VGU324" s="183"/>
      <c r="VGV324" s="188"/>
      <c r="VGW324" s="188"/>
      <c r="VGX324" s="12"/>
      <c r="VGY324" s="164"/>
      <c r="VGZ324" s="12"/>
      <c r="VHA324" s="183"/>
      <c r="VHB324" s="188"/>
      <c r="VHC324" s="188"/>
      <c r="VHD324" s="12"/>
      <c r="VHE324" s="164"/>
      <c r="VHF324" s="12"/>
      <c r="VHG324" s="183"/>
      <c r="VHH324" s="188"/>
      <c r="VHI324" s="188"/>
      <c r="VHJ324" s="12"/>
      <c r="VHK324" s="164"/>
      <c r="VHL324" s="12"/>
      <c r="VHM324" s="183"/>
      <c r="VHN324" s="188"/>
      <c r="VHO324" s="188"/>
      <c r="VHP324" s="12"/>
      <c r="VHQ324" s="164"/>
      <c r="VHR324" s="12"/>
      <c r="VHS324" s="183"/>
      <c r="VHT324" s="188"/>
      <c r="VHU324" s="188"/>
      <c r="VHV324" s="12"/>
      <c r="VHW324" s="164"/>
      <c r="VHX324" s="12"/>
      <c r="VHY324" s="183"/>
      <c r="VHZ324" s="188"/>
      <c r="VIA324" s="188"/>
      <c r="VIB324" s="12"/>
      <c r="VIC324" s="164"/>
      <c r="VID324" s="12"/>
      <c r="VIE324" s="183"/>
      <c r="VIF324" s="188"/>
      <c r="VIG324" s="188"/>
      <c r="VIH324" s="12"/>
      <c r="VII324" s="164"/>
      <c r="VIJ324" s="12"/>
      <c r="VIK324" s="183"/>
      <c r="VIL324" s="188"/>
      <c r="VIM324" s="188"/>
      <c r="VIN324" s="12"/>
      <c r="VIO324" s="164"/>
      <c r="VIP324" s="12"/>
      <c r="VIQ324" s="183"/>
      <c r="VIR324" s="188"/>
      <c r="VIS324" s="188"/>
      <c r="VIT324" s="12"/>
      <c r="VIU324" s="164"/>
      <c r="VIV324" s="12"/>
      <c r="VIW324" s="183"/>
      <c r="VIX324" s="188"/>
      <c r="VIY324" s="188"/>
      <c r="VIZ324" s="12"/>
      <c r="VJA324" s="164"/>
      <c r="VJB324" s="12"/>
      <c r="VJC324" s="183"/>
      <c r="VJD324" s="188"/>
      <c r="VJE324" s="188"/>
      <c r="VJF324" s="12"/>
      <c r="VJG324" s="164"/>
      <c r="VJH324" s="12"/>
      <c r="VJI324" s="183"/>
      <c r="VJJ324" s="188"/>
      <c r="VJK324" s="188"/>
      <c r="VJL324" s="12"/>
      <c r="VJM324" s="164"/>
      <c r="VJN324" s="12"/>
      <c r="VJO324" s="183"/>
      <c r="VJP324" s="188"/>
      <c r="VJQ324" s="188"/>
      <c r="VJR324" s="12"/>
      <c r="VJS324" s="164"/>
      <c r="VJT324" s="12"/>
      <c r="VJU324" s="183"/>
      <c r="VJV324" s="188"/>
      <c r="VJW324" s="188"/>
      <c r="VJX324" s="12"/>
      <c r="VJY324" s="164"/>
      <c r="VJZ324" s="12"/>
      <c r="VKA324" s="183"/>
      <c r="VKB324" s="188"/>
      <c r="VKC324" s="188"/>
      <c r="VKD324" s="12"/>
      <c r="VKE324" s="164"/>
      <c r="VKF324" s="12"/>
      <c r="VKG324" s="183"/>
      <c r="VKH324" s="188"/>
      <c r="VKI324" s="188"/>
      <c r="VKJ324" s="12"/>
      <c r="VKK324" s="164"/>
      <c r="VKL324" s="12"/>
      <c r="VKM324" s="183"/>
      <c r="VKN324" s="188"/>
      <c r="VKO324" s="188"/>
      <c r="VKP324" s="12"/>
      <c r="VKQ324" s="164"/>
      <c r="VKR324" s="12"/>
      <c r="VKS324" s="183"/>
      <c r="VKT324" s="188"/>
      <c r="VKU324" s="188"/>
      <c r="VKV324" s="12"/>
      <c r="VKW324" s="164"/>
      <c r="VKX324" s="12"/>
      <c r="VKY324" s="183"/>
      <c r="VKZ324" s="188"/>
      <c r="VLA324" s="188"/>
      <c r="VLB324" s="12"/>
      <c r="VLC324" s="164"/>
      <c r="VLD324" s="12"/>
      <c r="VLE324" s="183"/>
      <c r="VLF324" s="188"/>
      <c r="VLG324" s="188"/>
      <c r="VLH324" s="12"/>
      <c r="VLI324" s="164"/>
      <c r="VLJ324" s="12"/>
      <c r="VLK324" s="183"/>
      <c r="VLL324" s="188"/>
      <c r="VLM324" s="188"/>
      <c r="VLN324" s="12"/>
      <c r="VLO324" s="164"/>
      <c r="VLP324" s="12"/>
      <c r="VLQ324" s="183"/>
      <c r="VLR324" s="188"/>
      <c r="VLS324" s="188"/>
      <c r="VLT324" s="12"/>
      <c r="VLU324" s="164"/>
      <c r="VLV324" s="12"/>
      <c r="VLW324" s="183"/>
      <c r="VLX324" s="188"/>
      <c r="VLY324" s="188"/>
      <c r="VLZ324" s="12"/>
      <c r="VMA324" s="164"/>
      <c r="VMB324" s="12"/>
      <c r="VMC324" s="183"/>
      <c r="VMD324" s="188"/>
      <c r="VME324" s="188"/>
      <c r="VMF324" s="12"/>
      <c r="VMG324" s="164"/>
      <c r="VMH324" s="12"/>
      <c r="VMI324" s="183"/>
      <c r="VMJ324" s="188"/>
      <c r="VMK324" s="188"/>
      <c r="VML324" s="12"/>
      <c r="VMM324" s="164"/>
      <c r="VMN324" s="12"/>
      <c r="VMO324" s="183"/>
      <c r="VMP324" s="188"/>
      <c r="VMQ324" s="188"/>
      <c r="VMR324" s="12"/>
      <c r="VMS324" s="164"/>
      <c r="VMT324" s="12"/>
      <c r="VMU324" s="183"/>
      <c r="VMV324" s="188"/>
      <c r="VMW324" s="188"/>
      <c r="VMX324" s="12"/>
      <c r="VMY324" s="164"/>
      <c r="VMZ324" s="12"/>
      <c r="VNA324" s="183"/>
      <c r="VNB324" s="188"/>
      <c r="VNC324" s="188"/>
      <c r="VND324" s="12"/>
      <c r="VNE324" s="164"/>
      <c r="VNF324" s="12"/>
      <c r="VNG324" s="183"/>
      <c r="VNH324" s="188"/>
      <c r="VNI324" s="188"/>
      <c r="VNJ324" s="12"/>
      <c r="VNK324" s="164"/>
      <c r="VNL324" s="12"/>
      <c r="VNM324" s="183"/>
      <c r="VNN324" s="188"/>
      <c r="VNO324" s="188"/>
      <c r="VNP324" s="12"/>
      <c r="VNQ324" s="164"/>
      <c r="VNR324" s="12"/>
      <c r="VNS324" s="183"/>
      <c r="VNT324" s="188"/>
      <c r="VNU324" s="188"/>
      <c r="VNV324" s="12"/>
      <c r="VNW324" s="164"/>
      <c r="VNX324" s="12"/>
      <c r="VNY324" s="183"/>
      <c r="VNZ324" s="188"/>
      <c r="VOA324" s="188"/>
      <c r="VOB324" s="12"/>
      <c r="VOC324" s="164"/>
      <c r="VOD324" s="12"/>
      <c r="VOE324" s="183"/>
      <c r="VOF324" s="188"/>
      <c r="VOG324" s="188"/>
      <c r="VOH324" s="12"/>
      <c r="VOI324" s="164"/>
      <c r="VOJ324" s="12"/>
      <c r="VOK324" s="183"/>
      <c r="VOL324" s="188"/>
      <c r="VOM324" s="188"/>
      <c r="VON324" s="12"/>
      <c r="VOO324" s="164"/>
      <c r="VOP324" s="12"/>
      <c r="VOQ324" s="183"/>
      <c r="VOR324" s="188"/>
      <c r="VOS324" s="188"/>
      <c r="VOT324" s="12"/>
      <c r="VOU324" s="164"/>
      <c r="VOV324" s="12"/>
      <c r="VOW324" s="183"/>
      <c r="VOX324" s="188"/>
      <c r="VOY324" s="188"/>
      <c r="VOZ324" s="12"/>
      <c r="VPA324" s="164"/>
      <c r="VPB324" s="12"/>
      <c r="VPC324" s="183"/>
      <c r="VPD324" s="188"/>
      <c r="VPE324" s="188"/>
      <c r="VPF324" s="12"/>
      <c r="VPG324" s="164"/>
      <c r="VPH324" s="12"/>
      <c r="VPI324" s="183"/>
      <c r="VPJ324" s="188"/>
      <c r="VPK324" s="188"/>
      <c r="VPL324" s="12"/>
      <c r="VPM324" s="164"/>
      <c r="VPN324" s="12"/>
      <c r="VPO324" s="183"/>
      <c r="VPP324" s="188"/>
      <c r="VPQ324" s="188"/>
      <c r="VPR324" s="12"/>
      <c r="VPS324" s="164"/>
      <c r="VPT324" s="12"/>
      <c r="VPU324" s="183"/>
      <c r="VPV324" s="188"/>
      <c r="VPW324" s="188"/>
      <c r="VPX324" s="12"/>
      <c r="VPY324" s="164"/>
      <c r="VPZ324" s="12"/>
      <c r="VQA324" s="183"/>
      <c r="VQB324" s="188"/>
      <c r="VQC324" s="188"/>
      <c r="VQD324" s="12"/>
      <c r="VQE324" s="164"/>
      <c r="VQF324" s="12"/>
      <c r="VQG324" s="183"/>
      <c r="VQH324" s="188"/>
      <c r="VQI324" s="188"/>
      <c r="VQJ324" s="12"/>
      <c r="VQK324" s="164"/>
      <c r="VQL324" s="12"/>
      <c r="VQM324" s="183"/>
      <c r="VQN324" s="188"/>
      <c r="VQO324" s="188"/>
      <c r="VQP324" s="12"/>
      <c r="VQQ324" s="164"/>
      <c r="VQR324" s="12"/>
      <c r="VQS324" s="183"/>
      <c r="VQT324" s="188"/>
      <c r="VQU324" s="188"/>
      <c r="VQV324" s="12"/>
      <c r="VQW324" s="164"/>
      <c r="VQX324" s="12"/>
      <c r="VQY324" s="183"/>
      <c r="VQZ324" s="188"/>
      <c r="VRA324" s="188"/>
      <c r="VRB324" s="12"/>
      <c r="VRC324" s="164"/>
      <c r="VRD324" s="12"/>
      <c r="VRE324" s="183"/>
      <c r="VRF324" s="188"/>
      <c r="VRG324" s="188"/>
      <c r="VRH324" s="12"/>
      <c r="VRI324" s="164"/>
      <c r="VRJ324" s="12"/>
      <c r="VRK324" s="183"/>
      <c r="VRL324" s="188"/>
      <c r="VRM324" s="188"/>
      <c r="VRN324" s="12"/>
      <c r="VRO324" s="164"/>
      <c r="VRP324" s="12"/>
      <c r="VRQ324" s="183"/>
      <c r="VRR324" s="188"/>
      <c r="VRS324" s="188"/>
      <c r="VRT324" s="12"/>
      <c r="VRU324" s="164"/>
      <c r="VRV324" s="12"/>
      <c r="VRW324" s="183"/>
      <c r="VRX324" s="188"/>
      <c r="VRY324" s="188"/>
      <c r="VRZ324" s="12"/>
      <c r="VSA324" s="164"/>
      <c r="VSB324" s="12"/>
      <c r="VSC324" s="183"/>
      <c r="VSD324" s="188"/>
      <c r="VSE324" s="188"/>
      <c r="VSF324" s="12"/>
      <c r="VSG324" s="164"/>
      <c r="VSH324" s="12"/>
      <c r="VSI324" s="183"/>
      <c r="VSJ324" s="188"/>
      <c r="VSK324" s="188"/>
      <c r="VSL324" s="12"/>
      <c r="VSM324" s="164"/>
      <c r="VSN324" s="12"/>
      <c r="VSO324" s="183"/>
      <c r="VSP324" s="188"/>
      <c r="VSQ324" s="188"/>
      <c r="VSR324" s="12"/>
      <c r="VSS324" s="164"/>
      <c r="VST324" s="12"/>
      <c r="VSU324" s="183"/>
      <c r="VSV324" s="188"/>
      <c r="VSW324" s="188"/>
      <c r="VSX324" s="12"/>
      <c r="VSY324" s="164"/>
      <c r="VSZ324" s="12"/>
      <c r="VTA324" s="183"/>
      <c r="VTB324" s="188"/>
      <c r="VTC324" s="188"/>
      <c r="VTD324" s="12"/>
      <c r="VTE324" s="164"/>
      <c r="VTF324" s="12"/>
      <c r="VTG324" s="183"/>
      <c r="VTH324" s="188"/>
      <c r="VTI324" s="188"/>
      <c r="VTJ324" s="12"/>
      <c r="VTK324" s="164"/>
      <c r="VTL324" s="12"/>
      <c r="VTM324" s="183"/>
      <c r="VTN324" s="188"/>
      <c r="VTO324" s="188"/>
      <c r="VTP324" s="12"/>
      <c r="VTQ324" s="164"/>
      <c r="VTR324" s="12"/>
      <c r="VTS324" s="183"/>
      <c r="VTT324" s="188"/>
      <c r="VTU324" s="188"/>
      <c r="VTV324" s="12"/>
      <c r="VTW324" s="164"/>
      <c r="VTX324" s="12"/>
      <c r="VTY324" s="183"/>
      <c r="VTZ324" s="188"/>
      <c r="VUA324" s="188"/>
      <c r="VUB324" s="12"/>
      <c r="VUC324" s="164"/>
      <c r="VUD324" s="12"/>
      <c r="VUE324" s="183"/>
      <c r="VUF324" s="188"/>
      <c r="VUG324" s="188"/>
      <c r="VUH324" s="12"/>
      <c r="VUI324" s="164"/>
      <c r="VUJ324" s="12"/>
      <c r="VUK324" s="183"/>
      <c r="VUL324" s="188"/>
      <c r="VUM324" s="188"/>
      <c r="VUN324" s="12"/>
      <c r="VUO324" s="164"/>
      <c r="VUP324" s="12"/>
      <c r="VUQ324" s="183"/>
      <c r="VUR324" s="188"/>
      <c r="VUS324" s="188"/>
      <c r="VUT324" s="12"/>
      <c r="VUU324" s="164"/>
      <c r="VUV324" s="12"/>
      <c r="VUW324" s="183"/>
      <c r="VUX324" s="188"/>
      <c r="VUY324" s="188"/>
      <c r="VUZ324" s="12"/>
      <c r="VVA324" s="164"/>
      <c r="VVB324" s="12"/>
      <c r="VVC324" s="183"/>
      <c r="VVD324" s="188"/>
      <c r="VVE324" s="188"/>
      <c r="VVF324" s="12"/>
      <c r="VVG324" s="164"/>
      <c r="VVH324" s="12"/>
      <c r="VVI324" s="183"/>
      <c r="VVJ324" s="188"/>
      <c r="VVK324" s="188"/>
      <c r="VVL324" s="12"/>
      <c r="VVM324" s="164"/>
      <c r="VVN324" s="12"/>
      <c r="VVO324" s="183"/>
      <c r="VVP324" s="188"/>
      <c r="VVQ324" s="188"/>
      <c r="VVR324" s="12"/>
      <c r="VVS324" s="164"/>
      <c r="VVT324" s="12"/>
      <c r="VVU324" s="183"/>
      <c r="VVV324" s="188"/>
      <c r="VVW324" s="188"/>
      <c r="VVX324" s="12"/>
      <c r="VVY324" s="164"/>
      <c r="VVZ324" s="12"/>
      <c r="VWA324" s="183"/>
      <c r="VWB324" s="188"/>
      <c r="VWC324" s="188"/>
      <c r="VWD324" s="12"/>
      <c r="VWE324" s="164"/>
      <c r="VWF324" s="12"/>
      <c r="VWG324" s="183"/>
      <c r="VWH324" s="188"/>
      <c r="VWI324" s="188"/>
      <c r="VWJ324" s="12"/>
      <c r="VWK324" s="164"/>
      <c r="VWL324" s="12"/>
      <c r="VWM324" s="183"/>
      <c r="VWN324" s="188"/>
      <c r="VWO324" s="188"/>
      <c r="VWP324" s="12"/>
      <c r="VWQ324" s="164"/>
      <c r="VWR324" s="12"/>
      <c r="VWS324" s="183"/>
      <c r="VWT324" s="188"/>
      <c r="VWU324" s="188"/>
      <c r="VWV324" s="12"/>
      <c r="VWW324" s="164"/>
      <c r="VWX324" s="12"/>
      <c r="VWY324" s="183"/>
      <c r="VWZ324" s="188"/>
      <c r="VXA324" s="188"/>
      <c r="VXB324" s="12"/>
      <c r="VXC324" s="164"/>
      <c r="VXD324" s="12"/>
      <c r="VXE324" s="183"/>
      <c r="VXF324" s="188"/>
      <c r="VXG324" s="188"/>
      <c r="VXH324" s="12"/>
      <c r="VXI324" s="164"/>
      <c r="VXJ324" s="12"/>
      <c r="VXK324" s="183"/>
      <c r="VXL324" s="188"/>
      <c r="VXM324" s="188"/>
      <c r="VXN324" s="12"/>
      <c r="VXO324" s="164"/>
      <c r="VXP324" s="12"/>
      <c r="VXQ324" s="183"/>
      <c r="VXR324" s="188"/>
      <c r="VXS324" s="188"/>
      <c r="VXT324" s="12"/>
      <c r="VXU324" s="164"/>
      <c r="VXV324" s="12"/>
      <c r="VXW324" s="183"/>
      <c r="VXX324" s="188"/>
      <c r="VXY324" s="188"/>
      <c r="VXZ324" s="12"/>
      <c r="VYA324" s="164"/>
      <c r="VYB324" s="12"/>
      <c r="VYC324" s="183"/>
      <c r="VYD324" s="188"/>
      <c r="VYE324" s="188"/>
      <c r="VYF324" s="12"/>
      <c r="VYG324" s="164"/>
      <c r="VYH324" s="12"/>
      <c r="VYI324" s="183"/>
      <c r="VYJ324" s="188"/>
      <c r="VYK324" s="188"/>
      <c r="VYL324" s="12"/>
      <c r="VYM324" s="164"/>
      <c r="VYN324" s="12"/>
      <c r="VYO324" s="183"/>
      <c r="VYP324" s="188"/>
      <c r="VYQ324" s="188"/>
      <c r="VYR324" s="12"/>
      <c r="VYS324" s="164"/>
      <c r="VYT324" s="12"/>
      <c r="VYU324" s="183"/>
      <c r="VYV324" s="188"/>
      <c r="VYW324" s="188"/>
      <c r="VYX324" s="12"/>
      <c r="VYY324" s="164"/>
      <c r="VYZ324" s="12"/>
      <c r="VZA324" s="183"/>
      <c r="VZB324" s="188"/>
      <c r="VZC324" s="188"/>
      <c r="VZD324" s="12"/>
      <c r="VZE324" s="164"/>
      <c r="VZF324" s="12"/>
      <c r="VZG324" s="183"/>
      <c r="VZH324" s="188"/>
      <c r="VZI324" s="188"/>
      <c r="VZJ324" s="12"/>
      <c r="VZK324" s="164"/>
      <c r="VZL324" s="12"/>
      <c r="VZM324" s="183"/>
      <c r="VZN324" s="188"/>
      <c r="VZO324" s="188"/>
      <c r="VZP324" s="12"/>
      <c r="VZQ324" s="164"/>
      <c r="VZR324" s="12"/>
      <c r="VZS324" s="183"/>
      <c r="VZT324" s="188"/>
      <c r="VZU324" s="188"/>
      <c r="VZV324" s="12"/>
      <c r="VZW324" s="164"/>
      <c r="VZX324" s="12"/>
      <c r="VZY324" s="183"/>
      <c r="VZZ324" s="188"/>
      <c r="WAA324" s="188"/>
      <c r="WAB324" s="12"/>
      <c r="WAC324" s="164"/>
      <c r="WAD324" s="12"/>
      <c r="WAE324" s="183"/>
      <c r="WAF324" s="188"/>
      <c r="WAG324" s="188"/>
      <c r="WAH324" s="12"/>
      <c r="WAI324" s="164"/>
      <c r="WAJ324" s="12"/>
      <c r="WAK324" s="183"/>
      <c r="WAL324" s="188"/>
      <c r="WAM324" s="188"/>
      <c r="WAN324" s="12"/>
      <c r="WAO324" s="164"/>
      <c r="WAP324" s="12"/>
      <c r="WAQ324" s="183"/>
      <c r="WAR324" s="188"/>
      <c r="WAS324" s="188"/>
      <c r="WAT324" s="12"/>
      <c r="WAU324" s="164"/>
      <c r="WAV324" s="12"/>
      <c r="WAW324" s="183"/>
      <c r="WAX324" s="188"/>
      <c r="WAY324" s="188"/>
      <c r="WAZ324" s="12"/>
      <c r="WBA324" s="164"/>
      <c r="WBB324" s="12"/>
      <c r="WBC324" s="183"/>
      <c r="WBD324" s="188"/>
      <c r="WBE324" s="188"/>
      <c r="WBF324" s="12"/>
      <c r="WBG324" s="164"/>
      <c r="WBH324" s="12"/>
      <c r="WBI324" s="183"/>
      <c r="WBJ324" s="188"/>
      <c r="WBK324" s="188"/>
      <c r="WBL324" s="12"/>
      <c r="WBM324" s="164"/>
      <c r="WBN324" s="12"/>
      <c r="WBO324" s="183"/>
      <c r="WBP324" s="188"/>
      <c r="WBQ324" s="188"/>
      <c r="WBR324" s="12"/>
      <c r="WBS324" s="164"/>
      <c r="WBT324" s="12"/>
      <c r="WBU324" s="183"/>
      <c r="WBV324" s="188"/>
      <c r="WBW324" s="188"/>
      <c r="WBX324" s="12"/>
      <c r="WBY324" s="164"/>
      <c r="WBZ324" s="12"/>
      <c r="WCA324" s="183"/>
      <c r="WCB324" s="188"/>
      <c r="WCC324" s="188"/>
      <c r="WCD324" s="12"/>
      <c r="WCE324" s="164"/>
      <c r="WCF324" s="12"/>
      <c r="WCG324" s="183"/>
      <c r="WCH324" s="188"/>
      <c r="WCI324" s="188"/>
      <c r="WCJ324" s="12"/>
      <c r="WCK324" s="164"/>
      <c r="WCL324" s="12"/>
      <c r="WCM324" s="183"/>
      <c r="WCN324" s="188"/>
      <c r="WCO324" s="188"/>
      <c r="WCP324" s="12"/>
      <c r="WCQ324" s="164"/>
      <c r="WCR324" s="12"/>
      <c r="WCS324" s="183"/>
      <c r="WCT324" s="188"/>
      <c r="WCU324" s="188"/>
      <c r="WCV324" s="12"/>
      <c r="WCW324" s="164"/>
      <c r="WCX324" s="12"/>
      <c r="WCY324" s="183"/>
      <c r="WCZ324" s="188"/>
      <c r="WDA324" s="188"/>
      <c r="WDB324" s="12"/>
      <c r="WDC324" s="164"/>
      <c r="WDD324" s="12"/>
      <c r="WDE324" s="183"/>
      <c r="WDF324" s="188"/>
      <c r="WDG324" s="188"/>
      <c r="WDH324" s="12"/>
      <c r="WDI324" s="164"/>
      <c r="WDJ324" s="12"/>
      <c r="WDK324" s="183"/>
      <c r="WDL324" s="188"/>
      <c r="WDM324" s="188"/>
      <c r="WDN324" s="12"/>
      <c r="WDO324" s="164"/>
      <c r="WDP324" s="12"/>
      <c r="WDQ324" s="183"/>
      <c r="WDR324" s="188"/>
      <c r="WDS324" s="188"/>
      <c r="WDT324" s="12"/>
      <c r="WDU324" s="164"/>
      <c r="WDV324" s="12"/>
      <c r="WDW324" s="183"/>
      <c r="WDX324" s="188"/>
      <c r="WDY324" s="188"/>
      <c r="WDZ324" s="12"/>
      <c r="WEA324" s="164"/>
      <c r="WEB324" s="12"/>
      <c r="WEC324" s="183"/>
      <c r="WED324" s="188"/>
      <c r="WEE324" s="188"/>
      <c r="WEF324" s="12"/>
      <c r="WEG324" s="164"/>
      <c r="WEH324" s="12"/>
      <c r="WEI324" s="183"/>
      <c r="WEJ324" s="188"/>
      <c r="WEK324" s="188"/>
      <c r="WEL324" s="12"/>
      <c r="WEM324" s="164"/>
      <c r="WEN324" s="12"/>
      <c r="WEO324" s="183"/>
      <c r="WEP324" s="188"/>
      <c r="WEQ324" s="188"/>
      <c r="WER324" s="12"/>
      <c r="WES324" s="164"/>
      <c r="WET324" s="12"/>
      <c r="WEU324" s="183"/>
      <c r="WEV324" s="188"/>
      <c r="WEW324" s="188"/>
      <c r="WEX324" s="12"/>
      <c r="WEY324" s="164"/>
      <c r="WEZ324" s="12"/>
      <c r="WFA324" s="183"/>
      <c r="WFB324" s="188"/>
      <c r="WFC324" s="188"/>
      <c r="WFD324" s="12"/>
      <c r="WFE324" s="164"/>
      <c r="WFF324" s="12"/>
      <c r="WFG324" s="183"/>
      <c r="WFH324" s="188"/>
      <c r="WFI324" s="188"/>
      <c r="WFJ324" s="12"/>
      <c r="WFK324" s="164"/>
      <c r="WFL324" s="12"/>
      <c r="WFM324" s="183"/>
      <c r="WFN324" s="188"/>
      <c r="WFO324" s="188"/>
      <c r="WFP324" s="12"/>
      <c r="WFQ324" s="164"/>
      <c r="WFR324" s="12"/>
      <c r="WFS324" s="183"/>
      <c r="WFT324" s="188"/>
      <c r="WFU324" s="188"/>
      <c r="WFV324" s="12"/>
      <c r="WFW324" s="164"/>
      <c r="WFX324" s="12"/>
      <c r="WFY324" s="183"/>
      <c r="WFZ324" s="188"/>
      <c r="WGA324" s="188"/>
      <c r="WGB324" s="12"/>
      <c r="WGC324" s="164"/>
      <c r="WGD324" s="12"/>
      <c r="WGE324" s="183"/>
      <c r="WGF324" s="188"/>
      <c r="WGG324" s="188"/>
      <c r="WGH324" s="12"/>
      <c r="WGI324" s="164"/>
      <c r="WGJ324" s="12"/>
      <c r="WGK324" s="183"/>
      <c r="WGL324" s="188"/>
      <c r="WGM324" s="188"/>
      <c r="WGN324" s="12"/>
      <c r="WGO324" s="164"/>
      <c r="WGP324" s="12"/>
      <c r="WGQ324" s="183"/>
      <c r="WGR324" s="188"/>
      <c r="WGS324" s="188"/>
      <c r="WGT324" s="12"/>
      <c r="WGU324" s="164"/>
      <c r="WGV324" s="12"/>
      <c r="WGW324" s="183"/>
      <c r="WGX324" s="188"/>
      <c r="WGY324" s="188"/>
      <c r="WGZ324" s="12"/>
      <c r="WHA324" s="164"/>
      <c r="WHB324" s="12"/>
      <c r="WHC324" s="183"/>
      <c r="WHD324" s="188"/>
      <c r="WHE324" s="188"/>
      <c r="WHF324" s="12"/>
      <c r="WHG324" s="164"/>
      <c r="WHH324" s="12"/>
      <c r="WHI324" s="183"/>
      <c r="WHJ324" s="188"/>
      <c r="WHK324" s="188"/>
      <c r="WHL324" s="12"/>
      <c r="WHM324" s="164"/>
      <c r="WHN324" s="12"/>
      <c r="WHO324" s="183"/>
      <c r="WHP324" s="188"/>
      <c r="WHQ324" s="188"/>
      <c r="WHR324" s="12"/>
      <c r="WHS324" s="164"/>
      <c r="WHT324" s="12"/>
      <c r="WHU324" s="183"/>
      <c r="WHV324" s="188"/>
      <c r="WHW324" s="188"/>
      <c r="WHX324" s="12"/>
      <c r="WHY324" s="164"/>
      <c r="WHZ324" s="12"/>
      <c r="WIA324" s="183"/>
      <c r="WIB324" s="188"/>
      <c r="WIC324" s="188"/>
      <c r="WID324" s="12"/>
      <c r="WIE324" s="164"/>
      <c r="WIF324" s="12"/>
      <c r="WIG324" s="183"/>
      <c r="WIH324" s="188"/>
      <c r="WII324" s="188"/>
      <c r="WIJ324" s="12"/>
      <c r="WIK324" s="164"/>
      <c r="WIL324" s="12"/>
      <c r="WIM324" s="183"/>
      <c r="WIN324" s="188"/>
      <c r="WIO324" s="188"/>
      <c r="WIP324" s="12"/>
      <c r="WIQ324" s="164"/>
      <c r="WIR324" s="12"/>
      <c r="WIS324" s="183"/>
      <c r="WIT324" s="188"/>
      <c r="WIU324" s="188"/>
      <c r="WIV324" s="12"/>
      <c r="WIW324" s="164"/>
      <c r="WIX324" s="12"/>
      <c r="WIY324" s="183"/>
      <c r="WIZ324" s="188"/>
      <c r="WJA324" s="188"/>
      <c r="WJB324" s="12"/>
      <c r="WJC324" s="164"/>
      <c r="WJD324" s="12"/>
      <c r="WJE324" s="183"/>
      <c r="WJF324" s="188"/>
      <c r="WJG324" s="188"/>
      <c r="WJH324" s="12"/>
      <c r="WJI324" s="164"/>
      <c r="WJJ324" s="12"/>
      <c r="WJK324" s="183"/>
      <c r="WJL324" s="188"/>
      <c r="WJM324" s="188"/>
      <c r="WJN324" s="12"/>
      <c r="WJO324" s="164"/>
      <c r="WJP324" s="12"/>
      <c r="WJQ324" s="183"/>
      <c r="WJR324" s="188"/>
      <c r="WJS324" s="188"/>
      <c r="WJT324" s="12"/>
      <c r="WJU324" s="164"/>
      <c r="WJV324" s="12"/>
      <c r="WJW324" s="183"/>
      <c r="WJX324" s="188"/>
      <c r="WJY324" s="188"/>
      <c r="WJZ324" s="12"/>
      <c r="WKA324" s="164"/>
      <c r="WKB324" s="12"/>
      <c r="WKC324" s="183"/>
      <c r="WKD324" s="188"/>
      <c r="WKE324" s="188"/>
      <c r="WKF324" s="12"/>
      <c r="WKG324" s="164"/>
      <c r="WKH324" s="12"/>
      <c r="WKI324" s="183"/>
      <c r="WKJ324" s="188"/>
      <c r="WKK324" s="188"/>
      <c r="WKL324" s="12"/>
      <c r="WKM324" s="164"/>
      <c r="WKN324" s="12"/>
      <c r="WKO324" s="183"/>
      <c r="WKP324" s="188"/>
      <c r="WKQ324" s="188"/>
      <c r="WKR324" s="12"/>
      <c r="WKS324" s="164"/>
      <c r="WKT324" s="12"/>
      <c r="WKU324" s="183"/>
      <c r="WKV324" s="188"/>
      <c r="WKW324" s="188"/>
      <c r="WKX324" s="12"/>
      <c r="WKY324" s="164"/>
      <c r="WKZ324" s="12"/>
      <c r="WLA324" s="183"/>
      <c r="WLB324" s="188"/>
      <c r="WLC324" s="188"/>
      <c r="WLD324" s="12"/>
      <c r="WLE324" s="164"/>
      <c r="WLF324" s="12"/>
      <c r="WLG324" s="183"/>
      <c r="WLH324" s="188"/>
      <c r="WLI324" s="188"/>
      <c r="WLJ324" s="12"/>
      <c r="WLK324" s="164"/>
      <c r="WLL324" s="12"/>
      <c r="WLM324" s="183"/>
      <c r="WLN324" s="188"/>
      <c r="WLO324" s="188"/>
      <c r="WLP324" s="12"/>
      <c r="WLQ324" s="164"/>
      <c r="WLR324" s="12"/>
      <c r="WLS324" s="183"/>
      <c r="WLT324" s="188"/>
      <c r="WLU324" s="188"/>
      <c r="WLV324" s="12"/>
      <c r="WLW324" s="164"/>
      <c r="WLX324" s="12"/>
      <c r="WLY324" s="183"/>
      <c r="WLZ324" s="188"/>
      <c r="WMA324" s="188"/>
      <c r="WMB324" s="12"/>
      <c r="WMC324" s="164"/>
      <c r="WMD324" s="12"/>
      <c r="WME324" s="183"/>
      <c r="WMF324" s="188"/>
      <c r="WMG324" s="188"/>
      <c r="WMH324" s="12"/>
      <c r="WMI324" s="164"/>
      <c r="WMJ324" s="12"/>
      <c r="WMK324" s="183"/>
      <c r="WML324" s="188"/>
      <c r="WMM324" s="188"/>
      <c r="WMN324" s="12"/>
      <c r="WMO324" s="164"/>
      <c r="WMP324" s="12"/>
      <c r="WMQ324" s="183"/>
      <c r="WMR324" s="188"/>
      <c r="WMS324" s="188"/>
      <c r="WMT324" s="12"/>
      <c r="WMU324" s="164"/>
      <c r="WMV324" s="12"/>
      <c r="WMW324" s="183"/>
      <c r="WMX324" s="188"/>
      <c r="WMY324" s="188"/>
      <c r="WMZ324" s="12"/>
      <c r="WNA324" s="164"/>
      <c r="WNB324" s="12"/>
      <c r="WNC324" s="183"/>
      <c r="WND324" s="188"/>
      <c r="WNE324" s="188"/>
      <c r="WNF324" s="12"/>
      <c r="WNG324" s="164"/>
      <c r="WNH324" s="12"/>
      <c r="WNI324" s="183"/>
      <c r="WNJ324" s="188"/>
      <c r="WNK324" s="188"/>
      <c r="WNL324" s="12"/>
      <c r="WNM324" s="164"/>
      <c r="WNN324" s="12"/>
      <c r="WNO324" s="183"/>
      <c r="WNP324" s="188"/>
      <c r="WNQ324" s="188"/>
      <c r="WNR324" s="12"/>
      <c r="WNS324" s="164"/>
      <c r="WNT324" s="12"/>
      <c r="WNU324" s="183"/>
      <c r="WNV324" s="188"/>
      <c r="WNW324" s="188"/>
      <c r="WNX324" s="12"/>
      <c r="WNY324" s="164"/>
      <c r="WNZ324" s="12"/>
      <c r="WOA324" s="183"/>
      <c r="WOB324" s="188"/>
      <c r="WOC324" s="188"/>
      <c r="WOD324" s="12"/>
      <c r="WOE324" s="164"/>
      <c r="WOF324" s="12"/>
      <c r="WOG324" s="183"/>
      <c r="WOH324" s="188"/>
      <c r="WOI324" s="188"/>
      <c r="WOJ324" s="12"/>
      <c r="WOK324" s="164"/>
      <c r="WOL324" s="12"/>
      <c r="WOM324" s="183"/>
      <c r="WON324" s="188"/>
      <c r="WOO324" s="188"/>
      <c r="WOP324" s="12"/>
      <c r="WOQ324" s="164"/>
      <c r="WOR324" s="12"/>
      <c r="WOS324" s="183"/>
      <c r="WOT324" s="188"/>
      <c r="WOU324" s="188"/>
      <c r="WOV324" s="12"/>
      <c r="WOW324" s="164"/>
      <c r="WOX324" s="12"/>
      <c r="WOY324" s="183"/>
      <c r="WOZ324" s="188"/>
      <c r="WPA324" s="188"/>
      <c r="WPB324" s="12"/>
      <c r="WPC324" s="164"/>
      <c r="WPD324" s="12"/>
      <c r="WPE324" s="183"/>
      <c r="WPF324" s="188"/>
      <c r="WPG324" s="188"/>
      <c r="WPH324" s="12"/>
      <c r="WPI324" s="164"/>
      <c r="WPJ324" s="12"/>
      <c r="WPK324" s="183"/>
      <c r="WPL324" s="188"/>
      <c r="WPM324" s="188"/>
      <c r="WPN324" s="12"/>
      <c r="WPO324" s="164"/>
      <c r="WPP324" s="12"/>
      <c r="WPQ324" s="183"/>
      <c r="WPR324" s="188"/>
      <c r="WPS324" s="188"/>
      <c r="WPT324" s="12"/>
      <c r="WPU324" s="164"/>
      <c r="WPV324" s="12"/>
      <c r="WPW324" s="183"/>
      <c r="WPX324" s="188"/>
      <c r="WPY324" s="188"/>
      <c r="WPZ324" s="12"/>
      <c r="WQA324" s="164"/>
      <c r="WQB324" s="12"/>
      <c r="WQC324" s="183"/>
      <c r="WQD324" s="188"/>
      <c r="WQE324" s="188"/>
      <c r="WQF324" s="12"/>
      <c r="WQG324" s="164"/>
      <c r="WQH324" s="12"/>
      <c r="WQI324" s="183"/>
      <c r="WQJ324" s="188"/>
      <c r="WQK324" s="188"/>
      <c r="WQL324" s="12"/>
      <c r="WQM324" s="164"/>
      <c r="WQN324" s="12"/>
      <c r="WQO324" s="183"/>
      <c r="WQP324" s="188"/>
      <c r="WQQ324" s="188"/>
      <c r="WQR324" s="12"/>
      <c r="WQS324" s="164"/>
      <c r="WQT324" s="12"/>
      <c r="WQU324" s="183"/>
      <c r="WQV324" s="188"/>
      <c r="WQW324" s="188"/>
      <c r="WQX324" s="12"/>
      <c r="WQY324" s="164"/>
      <c r="WQZ324" s="12"/>
      <c r="WRA324" s="183"/>
      <c r="WRB324" s="188"/>
      <c r="WRC324" s="188"/>
      <c r="WRD324" s="12"/>
      <c r="WRE324" s="164"/>
      <c r="WRF324" s="12"/>
      <c r="WRG324" s="183"/>
      <c r="WRH324" s="188"/>
      <c r="WRI324" s="188"/>
      <c r="WRJ324" s="12"/>
      <c r="WRK324" s="164"/>
      <c r="WRL324" s="12"/>
      <c r="WRM324" s="183"/>
      <c r="WRN324" s="188"/>
      <c r="WRO324" s="188"/>
      <c r="WRP324" s="12"/>
      <c r="WRQ324" s="164"/>
      <c r="WRR324" s="12"/>
      <c r="WRS324" s="183"/>
      <c r="WRT324" s="188"/>
      <c r="WRU324" s="188"/>
      <c r="WRV324" s="12"/>
      <c r="WRW324" s="164"/>
      <c r="WRX324" s="12"/>
      <c r="WRY324" s="183"/>
      <c r="WRZ324" s="188"/>
      <c r="WSA324" s="188"/>
      <c r="WSB324" s="12"/>
      <c r="WSC324" s="164"/>
      <c r="WSD324" s="12"/>
      <c r="WSE324" s="183"/>
      <c r="WSF324" s="188"/>
      <c r="WSG324" s="188"/>
      <c r="WSH324" s="12"/>
      <c r="WSI324" s="164"/>
      <c r="WSJ324" s="12"/>
      <c r="WSK324" s="183"/>
      <c r="WSL324" s="188"/>
      <c r="WSM324" s="188"/>
      <c r="WSN324" s="12"/>
      <c r="WSO324" s="164"/>
      <c r="WSP324" s="12"/>
      <c r="WSQ324" s="183"/>
      <c r="WSR324" s="188"/>
      <c r="WSS324" s="188"/>
      <c r="WST324" s="12"/>
      <c r="WSU324" s="164"/>
      <c r="WSV324" s="12"/>
      <c r="WSW324" s="183"/>
      <c r="WSX324" s="188"/>
      <c r="WSY324" s="188"/>
      <c r="WSZ324" s="12"/>
      <c r="WTA324" s="164"/>
      <c r="WTB324" s="12"/>
      <c r="WTC324" s="183"/>
      <c r="WTD324" s="188"/>
      <c r="WTE324" s="188"/>
      <c r="WTF324" s="12"/>
      <c r="WTG324" s="164"/>
      <c r="WTH324" s="12"/>
      <c r="WTI324" s="183"/>
      <c r="WTJ324" s="188"/>
      <c r="WTK324" s="188"/>
      <c r="WTL324" s="12"/>
      <c r="WTM324" s="164"/>
      <c r="WTN324" s="12"/>
      <c r="WTO324" s="183"/>
      <c r="WTP324" s="188"/>
      <c r="WTQ324" s="188"/>
      <c r="WTR324" s="12"/>
      <c r="WTS324" s="164"/>
      <c r="WTT324" s="12"/>
      <c r="WTU324" s="183"/>
      <c r="WTV324" s="188"/>
      <c r="WTW324" s="188"/>
      <c r="WTX324" s="12"/>
      <c r="WTY324" s="164"/>
      <c r="WTZ324" s="12"/>
      <c r="WUA324" s="183"/>
      <c r="WUB324" s="188"/>
      <c r="WUC324" s="188"/>
      <c r="WUD324" s="12"/>
      <c r="WUE324" s="164"/>
      <c r="WUF324" s="12"/>
      <c r="WUG324" s="183"/>
      <c r="WUH324" s="188"/>
      <c r="WUI324" s="188"/>
      <c r="WUJ324" s="12"/>
      <c r="WUK324" s="164"/>
      <c r="WUL324" s="12"/>
      <c r="WUM324" s="183"/>
      <c r="WUN324" s="188"/>
      <c r="WUO324" s="188"/>
      <c r="WUP324" s="12"/>
      <c r="WUQ324" s="164"/>
      <c r="WUR324" s="12"/>
      <c r="WUS324" s="183"/>
      <c r="WUT324" s="188"/>
      <c r="WUU324" s="188"/>
      <c r="WUV324" s="12"/>
      <c r="WUW324" s="164"/>
      <c r="WUX324" s="12"/>
      <c r="WUY324" s="183"/>
      <c r="WUZ324" s="188"/>
      <c r="WVA324" s="188"/>
      <c r="WVB324" s="12"/>
      <c r="WVC324" s="164"/>
      <c r="WVD324" s="12"/>
      <c r="WVE324" s="183"/>
      <c r="WVF324" s="188"/>
      <c r="WVG324" s="188"/>
      <c r="WVH324" s="12"/>
      <c r="WVI324" s="164"/>
      <c r="WVJ324" s="12"/>
      <c r="WVK324" s="183"/>
      <c r="WVL324" s="188"/>
      <c r="WVM324" s="188"/>
      <c r="WVN324" s="12"/>
      <c r="WVO324" s="164"/>
      <c r="WVP324" s="12"/>
      <c r="WVQ324" s="183"/>
      <c r="WVR324" s="188"/>
      <c r="WVS324" s="188"/>
      <c r="WVT324" s="12"/>
      <c r="WVU324" s="164"/>
      <c r="WVV324" s="12"/>
      <c r="WVW324" s="183"/>
      <c r="WVX324" s="188"/>
      <c r="WVY324" s="188"/>
      <c r="WVZ324" s="12"/>
      <c r="WWA324" s="164"/>
      <c r="WWB324" s="12"/>
      <c r="WWC324" s="183"/>
      <c r="WWD324" s="188"/>
      <c r="WWE324" s="188"/>
      <c r="WWF324" s="12"/>
      <c r="WWG324" s="164"/>
      <c r="WWH324" s="12"/>
      <c r="WWI324" s="183"/>
      <c r="WWJ324" s="188"/>
      <c r="WWK324" s="188"/>
      <c r="WWL324" s="12"/>
      <c r="WWM324" s="164"/>
      <c r="WWN324" s="12"/>
      <c r="WWO324" s="183"/>
      <c r="WWP324" s="188"/>
      <c r="WWQ324" s="188"/>
      <c r="WWR324" s="12"/>
      <c r="WWS324" s="164"/>
      <c r="WWT324" s="12"/>
      <c r="WWU324" s="183"/>
      <c r="WWV324" s="188"/>
      <c r="WWW324" s="188"/>
      <c r="WWX324" s="12"/>
      <c r="WWY324" s="164"/>
      <c r="WWZ324" s="12"/>
      <c r="WXA324" s="183"/>
      <c r="WXB324" s="188"/>
      <c r="WXC324" s="188"/>
      <c r="WXD324" s="12"/>
      <c r="WXE324" s="164"/>
      <c r="WXF324" s="12"/>
      <c r="WXG324" s="183"/>
      <c r="WXH324" s="188"/>
      <c r="WXI324" s="188"/>
      <c r="WXJ324" s="12"/>
      <c r="WXK324" s="164"/>
      <c r="WXL324" s="12"/>
      <c r="WXM324" s="183"/>
      <c r="WXN324" s="188"/>
      <c r="WXO324" s="188"/>
      <c r="WXP324" s="12"/>
      <c r="WXQ324" s="164"/>
      <c r="WXR324" s="12"/>
      <c r="WXS324" s="183"/>
      <c r="WXT324" s="188"/>
      <c r="WXU324" s="188"/>
      <c r="WXV324" s="12"/>
      <c r="WXW324" s="164"/>
      <c r="WXX324" s="12"/>
      <c r="WXY324" s="183"/>
      <c r="WXZ324" s="188"/>
      <c r="WYA324" s="188"/>
      <c r="WYB324" s="12"/>
      <c r="WYC324" s="164"/>
      <c r="WYD324" s="12"/>
      <c r="WYE324" s="183"/>
      <c r="WYF324" s="188"/>
      <c r="WYG324" s="188"/>
      <c r="WYH324" s="12"/>
      <c r="WYI324" s="164"/>
      <c r="WYJ324" s="12"/>
      <c r="WYK324" s="183"/>
      <c r="WYL324" s="188"/>
      <c r="WYM324" s="188"/>
      <c r="WYN324" s="12"/>
      <c r="WYO324" s="164"/>
      <c r="WYP324" s="12"/>
      <c r="WYQ324" s="183"/>
      <c r="WYR324" s="188"/>
      <c r="WYS324" s="188"/>
      <c r="WYT324" s="12"/>
      <c r="WYU324" s="164"/>
      <c r="WYV324" s="12"/>
      <c r="WYW324" s="183"/>
      <c r="WYX324" s="188"/>
      <c r="WYY324" s="188"/>
      <c r="WYZ324" s="12"/>
      <c r="WZA324" s="164"/>
      <c r="WZB324" s="12"/>
      <c r="WZC324" s="183"/>
      <c r="WZD324" s="188"/>
      <c r="WZE324" s="188"/>
      <c r="WZF324" s="12"/>
      <c r="WZG324" s="164"/>
      <c r="WZH324" s="12"/>
      <c r="WZI324" s="183"/>
      <c r="WZJ324" s="188"/>
      <c r="WZK324" s="188"/>
      <c r="WZL324" s="12"/>
      <c r="WZM324" s="164"/>
      <c r="WZN324" s="12"/>
      <c r="WZO324" s="183"/>
      <c r="WZP324" s="188"/>
      <c r="WZQ324" s="188"/>
      <c r="WZR324" s="12"/>
      <c r="WZS324" s="164"/>
      <c r="WZT324" s="12"/>
      <c r="WZU324" s="183"/>
      <c r="WZV324" s="188"/>
      <c r="WZW324" s="188"/>
      <c r="WZX324" s="12"/>
      <c r="WZY324" s="164"/>
      <c r="WZZ324" s="12"/>
      <c r="XAA324" s="183"/>
      <c r="XAB324" s="188"/>
      <c r="XAC324" s="188"/>
      <c r="XAD324" s="12"/>
      <c r="XAE324" s="164"/>
      <c r="XAF324" s="12"/>
      <c r="XAG324" s="183"/>
      <c r="XAH324" s="188"/>
      <c r="XAI324" s="188"/>
      <c r="XAJ324" s="12"/>
      <c r="XAK324" s="164"/>
      <c r="XAL324" s="12"/>
      <c r="XAM324" s="183"/>
      <c r="XAN324" s="188"/>
      <c r="XAO324" s="188"/>
      <c r="XAP324" s="12"/>
      <c r="XAQ324" s="164"/>
      <c r="XAR324" s="12"/>
      <c r="XAS324" s="183"/>
      <c r="XAT324" s="188"/>
      <c r="XAU324" s="188"/>
      <c r="XAV324" s="12"/>
      <c r="XAW324" s="164"/>
      <c r="XAX324" s="12"/>
      <c r="XAY324" s="183"/>
      <c r="XAZ324" s="188"/>
      <c r="XBA324" s="188"/>
      <c r="XBB324" s="12"/>
      <c r="XBC324" s="164"/>
      <c r="XBD324" s="12"/>
      <c r="XBE324" s="183"/>
      <c r="XBF324" s="188"/>
      <c r="XBG324" s="188"/>
      <c r="XBH324" s="12"/>
      <c r="XBI324" s="164"/>
      <c r="XBJ324" s="12"/>
      <c r="XBK324" s="183"/>
      <c r="XBL324" s="188"/>
      <c r="XBM324" s="188"/>
      <c r="XBN324" s="12"/>
      <c r="XBO324" s="164"/>
      <c r="XBP324" s="12"/>
      <c r="XBQ324" s="183"/>
      <c r="XBR324" s="188"/>
      <c r="XBS324" s="188"/>
      <c r="XBT324" s="12"/>
      <c r="XBU324" s="164"/>
      <c r="XBV324" s="12"/>
      <c r="XBW324" s="183"/>
      <c r="XBX324" s="188"/>
      <c r="XBY324" s="188"/>
      <c r="XBZ324" s="12"/>
      <c r="XCA324" s="164"/>
      <c r="XCB324" s="12"/>
      <c r="XCC324" s="183"/>
      <c r="XCD324" s="188"/>
      <c r="XCE324" s="188"/>
      <c r="XCF324" s="12"/>
      <c r="XCG324" s="164"/>
      <c r="XCH324" s="12"/>
      <c r="XCI324" s="183"/>
      <c r="XCJ324" s="188"/>
      <c r="XCK324" s="188"/>
      <c r="XCL324" s="12"/>
      <c r="XCM324" s="164"/>
      <c r="XCN324" s="12"/>
      <c r="XCO324" s="183"/>
      <c r="XCP324" s="188"/>
      <c r="XCQ324" s="188"/>
      <c r="XCR324" s="12"/>
      <c r="XCS324" s="164"/>
      <c r="XCT324" s="12"/>
      <c r="XCU324" s="183"/>
      <c r="XCV324" s="188"/>
      <c r="XCW324" s="188"/>
      <c r="XCX324" s="12"/>
      <c r="XCY324" s="164"/>
      <c r="XCZ324" s="12"/>
      <c r="XDA324" s="183"/>
      <c r="XDB324" s="188"/>
      <c r="XDC324" s="188"/>
      <c r="XDD324" s="12"/>
      <c r="XDE324" s="164"/>
      <c r="XDF324" s="12"/>
      <c r="XDG324" s="183"/>
      <c r="XDH324" s="188"/>
      <c r="XDI324" s="188"/>
      <c r="XDJ324" s="12"/>
      <c r="XDK324" s="164"/>
      <c r="XDL324" s="12"/>
      <c r="XDM324" s="183"/>
      <c r="XDN324" s="188"/>
      <c r="XDO324" s="188"/>
      <c r="XDP324" s="12"/>
      <c r="XDQ324" s="164"/>
      <c r="XDR324" s="12"/>
      <c r="XDS324" s="183"/>
      <c r="XDT324" s="188"/>
      <c r="XDU324" s="188"/>
      <c r="XDV324" s="12"/>
      <c r="XDW324" s="164"/>
      <c r="XDX324" s="12"/>
      <c r="XDY324" s="183"/>
      <c r="XDZ324" s="188"/>
      <c r="XEA324" s="188"/>
      <c r="XEB324" s="12"/>
      <c r="XEC324" s="164"/>
      <c r="XED324" s="12"/>
      <c r="XEE324" s="183"/>
      <c r="XEF324" s="188"/>
      <c r="XEG324" s="188"/>
      <c r="XEH324" s="12"/>
      <c r="XEI324" s="164"/>
      <c r="XEJ324" s="12"/>
      <c r="XEK324" s="183"/>
      <c r="XEL324" s="188"/>
      <c r="XEM324" s="188"/>
      <c r="XEN324" s="12"/>
      <c r="XEO324" s="164"/>
      <c r="XEP324" s="12"/>
      <c r="XEQ324" s="183"/>
      <c r="XER324" s="188"/>
      <c r="XES324" s="188"/>
      <c r="XET324" s="12"/>
      <c r="XEU324" s="164"/>
      <c r="XEV324" s="12"/>
      <c r="XEW324" s="183"/>
      <c r="XEX324" s="188"/>
      <c r="XEY324" s="188"/>
      <c r="XEZ324" s="12"/>
      <c r="XFA324" s="164"/>
      <c r="XFB324" s="12"/>
      <c r="XFC324" s="183"/>
      <c r="XFD324" s="182"/>
    </row>
    <row r="325" spans="1:16384" ht="15" customHeight="1" x14ac:dyDescent="0.25">
      <c r="A325" s="164"/>
      <c r="B325" s="12">
        <v>480603003</v>
      </c>
      <c r="C325" s="183" t="s">
        <v>3721</v>
      </c>
      <c r="D325" s="188" t="s">
        <v>3720</v>
      </c>
      <c r="E325" s="188"/>
      <c r="F325" s="12">
        <v>25</v>
      </c>
      <c r="G325" s="166"/>
      <c r="H325" s="11"/>
      <c r="I325" s="153"/>
      <c r="J325" s="185"/>
      <c r="K325" s="185"/>
      <c r="L325" s="11"/>
      <c r="M325" s="166"/>
      <c r="N325" s="11"/>
      <c r="O325" s="153"/>
      <c r="P325" s="185"/>
      <c r="Q325" s="185"/>
      <c r="R325" s="11"/>
      <c r="S325" s="166"/>
      <c r="T325" s="11"/>
      <c r="U325" s="153"/>
      <c r="V325" s="185"/>
      <c r="W325" s="185"/>
      <c r="X325" s="11"/>
      <c r="Y325" s="166"/>
      <c r="Z325" s="11"/>
      <c r="AA325" s="153"/>
      <c r="AB325" s="185"/>
      <c r="AC325" s="185"/>
      <c r="AD325" s="11"/>
      <c r="AE325" s="166"/>
      <c r="AF325" s="11"/>
      <c r="AG325" s="153"/>
      <c r="AH325" s="185"/>
      <c r="AI325" s="185"/>
      <c r="AJ325" s="11"/>
      <c r="AK325" s="166"/>
      <c r="AL325" s="11"/>
      <c r="AM325" s="153"/>
      <c r="AN325" s="185"/>
      <c r="AO325" s="185"/>
      <c r="AP325" s="11"/>
      <c r="AQ325" s="166"/>
      <c r="AR325" s="11"/>
      <c r="AS325" s="153"/>
      <c r="AT325" s="185"/>
      <c r="AU325" s="185"/>
      <c r="AV325" s="11"/>
      <c r="AW325" s="166"/>
      <c r="AX325" s="11"/>
      <c r="AY325" s="153"/>
      <c r="AZ325" s="185"/>
      <c r="BA325" s="185"/>
      <c r="BB325" s="11"/>
      <c r="BC325" s="166"/>
      <c r="BD325" s="11"/>
      <c r="BE325" s="153"/>
      <c r="BF325" s="185"/>
      <c r="BG325" s="185"/>
      <c r="BH325" s="11"/>
      <c r="BI325" s="166"/>
      <c r="BJ325" s="11"/>
      <c r="BK325" s="153"/>
      <c r="BL325" s="185"/>
      <c r="BM325" s="185"/>
      <c r="BN325" s="11"/>
      <c r="BO325" s="166"/>
      <c r="BP325" s="11"/>
      <c r="BQ325" s="153"/>
      <c r="BR325" s="185"/>
      <c r="BS325" s="185"/>
      <c r="BT325" s="11"/>
      <c r="BU325" s="166"/>
      <c r="BV325" s="11"/>
      <c r="BW325" s="153"/>
      <c r="BX325" s="185"/>
      <c r="BY325" s="185"/>
      <c r="BZ325" s="11"/>
      <c r="CA325" s="166"/>
      <c r="CB325" s="11"/>
      <c r="CC325" s="153"/>
      <c r="CD325" s="185"/>
      <c r="CE325" s="185"/>
      <c r="CF325" s="11"/>
      <c r="CG325" s="166"/>
      <c r="CH325" s="11"/>
      <c r="CI325" s="153"/>
      <c r="CJ325" s="185"/>
      <c r="CK325" s="185"/>
      <c r="CL325" s="11"/>
      <c r="CM325" s="166"/>
      <c r="CN325" s="11"/>
      <c r="CO325" s="153"/>
      <c r="CP325" s="185"/>
      <c r="CQ325" s="185"/>
      <c r="CR325" s="11"/>
      <c r="CS325" s="166"/>
      <c r="CT325" s="11"/>
      <c r="CU325" s="153"/>
      <c r="CV325" s="185"/>
      <c r="CW325" s="185"/>
      <c r="CX325" s="11"/>
      <c r="CY325" s="166"/>
      <c r="CZ325" s="11"/>
      <c r="DA325" s="153"/>
      <c r="DB325" s="185"/>
      <c r="DC325" s="185"/>
      <c r="DD325" s="11"/>
      <c r="DE325" s="166"/>
      <c r="DF325" s="11"/>
      <c r="DG325" s="153"/>
      <c r="DH325" s="185"/>
      <c r="DI325" s="185"/>
      <c r="DJ325" s="11"/>
      <c r="DK325" s="166"/>
      <c r="DL325" s="11"/>
      <c r="DM325" s="153"/>
      <c r="DN325" s="185"/>
      <c r="DO325" s="185"/>
      <c r="DP325" s="11"/>
      <c r="DQ325" s="166"/>
      <c r="DR325" s="11"/>
      <c r="DS325" s="153"/>
      <c r="DT325" s="185"/>
      <c r="DU325" s="185"/>
      <c r="DV325" s="11"/>
      <c r="DW325" s="166"/>
      <c r="DX325" s="11"/>
      <c r="DY325" s="153"/>
      <c r="DZ325" s="185"/>
      <c r="EA325" s="185"/>
      <c r="EB325" s="11"/>
      <c r="EC325" s="166"/>
      <c r="ED325" s="11"/>
      <c r="EE325" s="153"/>
      <c r="EF325" s="185"/>
      <c r="EG325" s="185"/>
      <c r="EH325" s="11"/>
      <c r="EI325" s="166"/>
      <c r="EJ325" s="11"/>
      <c r="EK325" s="153"/>
      <c r="EL325" s="185"/>
      <c r="EM325" s="185"/>
      <c r="EN325" s="11"/>
      <c r="EO325" s="166"/>
      <c r="EP325" s="11"/>
      <c r="EQ325" s="153"/>
      <c r="ER325" s="185"/>
      <c r="ES325" s="185"/>
      <c r="ET325" s="11"/>
      <c r="EU325" s="166"/>
      <c r="EV325" s="11"/>
      <c r="EW325" s="153"/>
      <c r="EX325" s="185"/>
      <c r="EY325" s="185"/>
      <c r="EZ325" s="11"/>
      <c r="FA325" s="166"/>
      <c r="FB325" s="11"/>
      <c r="FC325" s="153"/>
      <c r="FD325" s="185"/>
      <c r="FE325" s="185"/>
      <c r="FF325" s="11"/>
      <c r="FG325" s="166"/>
      <c r="FH325" s="11"/>
      <c r="FI325" s="153"/>
      <c r="FJ325" s="185"/>
      <c r="FK325" s="185"/>
      <c r="FL325" s="11"/>
      <c r="FM325" s="166"/>
      <c r="FN325" s="11"/>
      <c r="FO325" s="153"/>
      <c r="FP325" s="185"/>
      <c r="FQ325" s="185"/>
      <c r="FR325" s="11"/>
      <c r="FS325" s="166"/>
      <c r="FT325" s="11"/>
      <c r="FU325" s="153"/>
      <c r="FV325" s="185"/>
      <c r="FW325" s="185"/>
      <c r="FX325" s="11"/>
      <c r="FY325" s="166"/>
      <c r="FZ325" s="11"/>
      <c r="GA325" s="153"/>
      <c r="GB325" s="185"/>
      <c r="GC325" s="185"/>
      <c r="GD325" s="11"/>
      <c r="GE325" s="166"/>
      <c r="GF325" s="11"/>
      <c r="GG325" s="153"/>
      <c r="GH325" s="185"/>
      <c r="GI325" s="185"/>
      <c r="GJ325" s="11"/>
      <c r="GK325" s="166"/>
      <c r="GL325" s="11"/>
      <c r="GM325" s="153"/>
      <c r="GN325" s="185"/>
      <c r="GO325" s="185"/>
      <c r="GP325" s="11"/>
      <c r="GQ325" s="166"/>
      <c r="GR325" s="11"/>
      <c r="GS325" s="153"/>
      <c r="GT325" s="185"/>
      <c r="GU325" s="185"/>
      <c r="GV325" s="11"/>
      <c r="GW325" s="166"/>
      <c r="GX325" s="11"/>
      <c r="GY325" s="153"/>
      <c r="GZ325" s="185"/>
      <c r="HA325" s="185"/>
      <c r="HB325" s="11"/>
      <c r="HC325" s="166"/>
      <c r="HD325" s="11"/>
      <c r="HE325" s="153"/>
      <c r="HF325" s="185"/>
      <c r="HG325" s="185"/>
      <c r="HH325" s="11"/>
      <c r="HI325" s="166"/>
      <c r="HJ325" s="11"/>
      <c r="HK325" s="153"/>
      <c r="HL325" s="185"/>
      <c r="HM325" s="185"/>
      <c r="HN325" s="11"/>
      <c r="HO325" s="166"/>
      <c r="HP325" s="11"/>
      <c r="HQ325" s="153"/>
      <c r="HR325" s="185"/>
      <c r="HS325" s="185"/>
      <c r="HT325" s="11"/>
      <c r="HU325" s="166"/>
      <c r="HV325" s="11"/>
      <c r="HW325" s="153"/>
      <c r="HX325" s="185"/>
      <c r="HY325" s="185"/>
      <c r="HZ325" s="11"/>
      <c r="IA325" s="166"/>
      <c r="IB325" s="11"/>
      <c r="IC325" s="153"/>
      <c r="ID325" s="185"/>
      <c r="IE325" s="185"/>
      <c r="IF325" s="11"/>
      <c r="IG325" s="166"/>
      <c r="IH325" s="11"/>
      <c r="II325" s="153"/>
      <c r="IJ325" s="185"/>
      <c r="IK325" s="185"/>
      <c r="IL325" s="11"/>
      <c r="IM325" s="166"/>
      <c r="IN325" s="11"/>
      <c r="IO325" s="153"/>
      <c r="IP325" s="185"/>
      <c r="IQ325" s="185"/>
      <c r="IR325" s="11"/>
      <c r="IS325" s="166"/>
      <c r="IT325" s="11"/>
      <c r="IU325" s="153"/>
      <c r="IV325" s="185"/>
      <c r="IW325" s="185"/>
      <c r="IX325" s="11"/>
      <c r="IY325" s="166"/>
      <c r="IZ325" s="11"/>
      <c r="JA325" s="153"/>
      <c r="JB325" s="185"/>
      <c r="JC325" s="185"/>
      <c r="JD325" s="11"/>
      <c r="JE325" s="166"/>
      <c r="JF325" s="11"/>
      <c r="JG325" s="153"/>
      <c r="JH325" s="185"/>
      <c r="JI325" s="185"/>
      <c r="JJ325" s="11"/>
      <c r="JK325" s="166"/>
      <c r="JL325" s="11"/>
      <c r="JM325" s="153"/>
      <c r="JN325" s="185"/>
      <c r="JO325" s="185"/>
      <c r="JP325" s="11"/>
      <c r="JQ325" s="166"/>
      <c r="JR325" s="11"/>
      <c r="JS325" s="153"/>
      <c r="JT325" s="185"/>
      <c r="JU325" s="185"/>
      <c r="JV325" s="11"/>
      <c r="JW325" s="166"/>
      <c r="JX325" s="11"/>
      <c r="JY325" s="153"/>
      <c r="JZ325" s="185"/>
      <c r="KA325" s="185"/>
      <c r="KB325" s="11"/>
      <c r="KC325" s="166"/>
      <c r="KD325" s="11"/>
      <c r="KE325" s="153"/>
      <c r="KF325" s="185"/>
      <c r="KG325" s="185"/>
      <c r="KH325" s="11"/>
      <c r="KI325" s="166"/>
      <c r="KJ325" s="11"/>
      <c r="KK325" s="153"/>
      <c r="KL325" s="185"/>
      <c r="KM325" s="185"/>
      <c r="KN325" s="11"/>
      <c r="KO325" s="166"/>
      <c r="KP325" s="11"/>
      <c r="KQ325" s="153"/>
      <c r="KR325" s="185"/>
      <c r="KS325" s="185"/>
      <c r="KT325" s="11"/>
      <c r="KU325" s="166"/>
      <c r="KV325" s="11"/>
      <c r="KW325" s="153"/>
      <c r="KX325" s="185"/>
      <c r="KY325" s="185"/>
      <c r="KZ325" s="11"/>
      <c r="LA325" s="166"/>
      <c r="LB325" s="11"/>
      <c r="LC325" s="153"/>
      <c r="LD325" s="185"/>
      <c r="LE325" s="185"/>
      <c r="LF325" s="11"/>
      <c r="LG325" s="166"/>
      <c r="LH325" s="11"/>
      <c r="LI325" s="153"/>
      <c r="LJ325" s="185"/>
      <c r="LK325" s="185"/>
      <c r="LL325" s="11"/>
      <c r="LM325" s="166"/>
      <c r="LN325" s="11"/>
      <c r="LO325" s="153"/>
      <c r="LP325" s="185"/>
      <c r="LQ325" s="185"/>
      <c r="LR325" s="11"/>
      <c r="LS325" s="166"/>
      <c r="LT325" s="11"/>
      <c r="LU325" s="153"/>
      <c r="LV325" s="185"/>
      <c r="LW325" s="185"/>
      <c r="LX325" s="11"/>
      <c r="LY325" s="166"/>
      <c r="LZ325" s="11"/>
      <c r="MA325" s="153"/>
      <c r="MB325" s="185"/>
      <c r="MC325" s="185"/>
      <c r="MD325" s="11"/>
      <c r="ME325" s="166"/>
      <c r="MF325" s="11"/>
      <c r="MG325" s="153"/>
      <c r="MH325" s="185"/>
      <c r="MI325" s="185"/>
      <c r="MJ325" s="11"/>
      <c r="MK325" s="166"/>
      <c r="ML325" s="11"/>
      <c r="MM325" s="153"/>
      <c r="MN325" s="185"/>
      <c r="MO325" s="185"/>
      <c r="MP325" s="11"/>
      <c r="MQ325" s="166"/>
      <c r="MR325" s="11"/>
      <c r="MS325" s="153"/>
      <c r="MT325" s="185"/>
      <c r="MU325" s="185"/>
      <c r="MV325" s="11"/>
      <c r="MW325" s="166"/>
      <c r="MX325" s="11"/>
      <c r="MY325" s="153"/>
      <c r="MZ325" s="185"/>
      <c r="NA325" s="185"/>
      <c r="NB325" s="11"/>
      <c r="NC325" s="166"/>
      <c r="ND325" s="11"/>
      <c r="NE325" s="153"/>
      <c r="NF325" s="185"/>
      <c r="NG325" s="185"/>
      <c r="NH325" s="11"/>
      <c r="NI325" s="166"/>
      <c r="NJ325" s="11"/>
      <c r="NK325" s="153"/>
      <c r="NL325" s="185"/>
      <c r="NM325" s="185"/>
      <c r="NN325" s="11"/>
      <c r="NO325" s="166"/>
      <c r="NP325" s="11"/>
      <c r="NQ325" s="153"/>
      <c r="NR325" s="185"/>
      <c r="NS325" s="185"/>
      <c r="NT325" s="11"/>
      <c r="NU325" s="166"/>
      <c r="NV325" s="11"/>
      <c r="NW325" s="153"/>
      <c r="NX325" s="185"/>
      <c r="NY325" s="185"/>
      <c r="NZ325" s="11"/>
      <c r="OA325" s="166"/>
      <c r="OB325" s="11"/>
      <c r="OC325" s="153"/>
      <c r="OD325" s="185"/>
      <c r="OE325" s="185"/>
      <c r="OF325" s="11"/>
      <c r="OG325" s="166"/>
      <c r="OH325" s="11"/>
      <c r="OI325" s="153"/>
      <c r="OJ325" s="185"/>
      <c r="OK325" s="185"/>
      <c r="OL325" s="11"/>
      <c r="OM325" s="166"/>
      <c r="ON325" s="11"/>
      <c r="OO325" s="153"/>
      <c r="OP325" s="185"/>
      <c r="OQ325" s="185"/>
      <c r="OR325" s="11"/>
      <c r="OS325" s="166"/>
      <c r="OT325" s="11"/>
      <c r="OU325" s="153"/>
      <c r="OV325" s="185"/>
      <c r="OW325" s="185"/>
      <c r="OX325" s="11"/>
      <c r="OY325" s="166"/>
      <c r="OZ325" s="11"/>
      <c r="PA325" s="153"/>
      <c r="PB325" s="185"/>
      <c r="PC325" s="185"/>
      <c r="PD325" s="11"/>
      <c r="PE325" s="166"/>
      <c r="PF325" s="11"/>
      <c r="PG325" s="153"/>
      <c r="PH325" s="185"/>
      <c r="PI325" s="185"/>
      <c r="PJ325" s="11"/>
      <c r="PK325" s="166"/>
      <c r="PL325" s="11"/>
      <c r="PM325" s="153"/>
      <c r="PN325" s="185"/>
      <c r="PO325" s="185"/>
      <c r="PP325" s="11"/>
      <c r="PQ325" s="166"/>
      <c r="PR325" s="11"/>
      <c r="PS325" s="153"/>
      <c r="PT325" s="185"/>
      <c r="PU325" s="185"/>
      <c r="PV325" s="11"/>
      <c r="PW325" s="166"/>
      <c r="PX325" s="11"/>
      <c r="PY325" s="153"/>
      <c r="PZ325" s="185"/>
      <c r="QA325" s="185"/>
      <c r="QB325" s="11"/>
      <c r="QC325" s="166"/>
      <c r="QD325" s="11"/>
      <c r="QE325" s="153"/>
      <c r="QF325" s="185"/>
      <c r="QG325" s="185"/>
      <c r="QH325" s="11"/>
      <c r="QI325" s="166"/>
      <c r="QJ325" s="11"/>
      <c r="QK325" s="153"/>
      <c r="QL325" s="185"/>
      <c r="QM325" s="185"/>
      <c r="QN325" s="11"/>
      <c r="QO325" s="166"/>
      <c r="QP325" s="11"/>
      <c r="QQ325" s="153"/>
      <c r="QR325" s="185"/>
      <c r="QS325" s="185"/>
      <c r="QT325" s="11"/>
      <c r="QU325" s="166"/>
      <c r="QV325" s="11"/>
      <c r="QW325" s="153"/>
      <c r="QX325" s="185"/>
      <c r="QY325" s="185"/>
      <c r="QZ325" s="11"/>
      <c r="RA325" s="166"/>
      <c r="RB325" s="11"/>
      <c r="RC325" s="153"/>
      <c r="RD325" s="185"/>
      <c r="RE325" s="185"/>
      <c r="RF325" s="11"/>
      <c r="RG325" s="166"/>
      <c r="RH325" s="11"/>
      <c r="RI325" s="153"/>
      <c r="RJ325" s="185"/>
      <c r="RK325" s="185"/>
      <c r="RL325" s="11"/>
      <c r="RM325" s="166"/>
      <c r="RN325" s="11"/>
      <c r="RO325" s="153"/>
      <c r="RP325" s="185"/>
      <c r="RQ325" s="185"/>
      <c r="RR325" s="11"/>
      <c r="RS325" s="166"/>
      <c r="RT325" s="11"/>
      <c r="RU325" s="153"/>
      <c r="RV325" s="185"/>
      <c r="RW325" s="185"/>
      <c r="RX325" s="11"/>
      <c r="RY325" s="166"/>
      <c r="RZ325" s="11"/>
      <c r="SA325" s="153"/>
      <c r="SB325" s="185"/>
      <c r="SC325" s="185"/>
      <c r="SD325" s="11"/>
      <c r="SE325" s="166"/>
      <c r="SF325" s="11"/>
      <c r="SG325" s="153"/>
      <c r="SH325" s="185"/>
      <c r="SI325" s="185"/>
      <c r="SJ325" s="11"/>
      <c r="SK325" s="166"/>
      <c r="SL325" s="11"/>
      <c r="SM325" s="153"/>
      <c r="SN325" s="185"/>
      <c r="SO325" s="185"/>
      <c r="SP325" s="11"/>
      <c r="SQ325" s="166"/>
      <c r="SR325" s="11"/>
      <c r="SS325" s="153"/>
      <c r="ST325" s="185"/>
      <c r="SU325" s="185"/>
      <c r="SV325" s="11"/>
      <c r="SW325" s="166"/>
      <c r="SX325" s="11"/>
      <c r="SY325" s="153"/>
      <c r="SZ325" s="185"/>
      <c r="TA325" s="185"/>
      <c r="TB325" s="11"/>
      <c r="TC325" s="166"/>
      <c r="TD325" s="11"/>
      <c r="TE325" s="153"/>
      <c r="TF325" s="185"/>
      <c r="TG325" s="185"/>
      <c r="TH325" s="11"/>
      <c r="TI325" s="166"/>
      <c r="TJ325" s="11"/>
      <c r="TK325" s="153"/>
      <c r="TL325" s="185"/>
      <c r="TM325" s="185"/>
      <c r="TN325" s="11"/>
      <c r="TO325" s="166"/>
      <c r="TP325" s="11"/>
      <c r="TQ325" s="153"/>
      <c r="TR325" s="185"/>
      <c r="TS325" s="185"/>
      <c r="TT325" s="11"/>
      <c r="TU325" s="166"/>
      <c r="TV325" s="11"/>
      <c r="TW325" s="153"/>
      <c r="TX325" s="185"/>
      <c r="TY325" s="185"/>
      <c r="TZ325" s="11"/>
      <c r="UA325" s="166"/>
      <c r="UB325" s="11"/>
      <c r="UC325" s="153"/>
      <c r="UD325" s="185"/>
      <c r="UE325" s="185"/>
      <c r="UF325" s="11"/>
      <c r="UG325" s="166"/>
      <c r="UH325" s="11"/>
      <c r="UI325" s="153"/>
      <c r="UJ325" s="185"/>
      <c r="UK325" s="185"/>
      <c r="UL325" s="11"/>
      <c r="UM325" s="166"/>
      <c r="UN325" s="11"/>
      <c r="UO325" s="153"/>
      <c r="UP325" s="185"/>
      <c r="UQ325" s="185"/>
      <c r="UR325" s="11"/>
      <c r="US325" s="166"/>
      <c r="UT325" s="11"/>
      <c r="UU325" s="153"/>
      <c r="UV325" s="185"/>
      <c r="UW325" s="185"/>
      <c r="UX325" s="11"/>
      <c r="UY325" s="166"/>
      <c r="UZ325" s="11"/>
      <c r="VA325" s="153"/>
      <c r="VB325" s="185"/>
      <c r="VC325" s="185"/>
      <c r="VD325" s="11"/>
      <c r="VE325" s="166"/>
      <c r="VF325" s="11"/>
      <c r="VG325" s="153"/>
      <c r="VH325" s="185"/>
      <c r="VI325" s="185"/>
      <c r="VJ325" s="11"/>
      <c r="VK325" s="166"/>
      <c r="VL325" s="11"/>
      <c r="VM325" s="153"/>
      <c r="VN325" s="185"/>
      <c r="VO325" s="185"/>
      <c r="VP325" s="11"/>
      <c r="VQ325" s="166"/>
      <c r="VR325" s="11"/>
      <c r="VS325" s="153"/>
      <c r="VT325" s="185"/>
      <c r="VU325" s="185"/>
      <c r="VV325" s="11"/>
      <c r="VW325" s="166"/>
      <c r="VX325" s="11"/>
      <c r="VY325" s="153"/>
      <c r="VZ325" s="185"/>
      <c r="WA325" s="185"/>
      <c r="WB325" s="11"/>
      <c r="WC325" s="166"/>
      <c r="WD325" s="11"/>
      <c r="WE325" s="153"/>
      <c r="WF325" s="185"/>
      <c r="WG325" s="185"/>
      <c r="WH325" s="11"/>
      <c r="WI325" s="166"/>
      <c r="WJ325" s="11"/>
      <c r="WK325" s="153"/>
      <c r="WL325" s="185"/>
      <c r="WM325" s="185"/>
      <c r="WN325" s="11"/>
      <c r="WO325" s="166"/>
      <c r="WP325" s="11"/>
      <c r="WQ325" s="153"/>
      <c r="WR325" s="185"/>
      <c r="WS325" s="185"/>
      <c r="WT325" s="11"/>
      <c r="WU325" s="166"/>
      <c r="WV325" s="11"/>
      <c r="WW325" s="153"/>
      <c r="WX325" s="185"/>
      <c r="WY325" s="185"/>
      <c r="WZ325" s="11"/>
      <c r="XA325" s="166"/>
      <c r="XB325" s="11"/>
      <c r="XC325" s="153"/>
      <c r="XD325" s="185"/>
      <c r="XE325" s="185"/>
      <c r="XF325" s="11"/>
      <c r="XG325" s="166"/>
      <c r="XH325" s="11"/>
      <c r="XI325" s="153"/>
      <c r="XJ325" s="185"/>
      <c r="XK325" s="185"/>
      <c r="XL325" s="11"/>
      <c r="XM325" s="166"/>
      <c r="XN325" s="11"/>
      <c r="XO325" s="153"/>
      <c r="XP325" s="185"/>
      <c r="XQ325" s="185"/>
      <c r="XR325" s="11"/>
      <c r="XS325" s="166"/>
      <c r="XT325" s="11"/>
      <c r="XU325" s="153"/>
      <c r="XV325" s="185"/>
      <c r="XW325" s="185"/>
      <c r="XX325" s="11"/>
      <c r="XY325" s="166"/>
      <c r="XZ325" s="11"/>
      <c r="YA325" s="153"/>
      <c r="YB325" s="185"/>
      <c r="YC325" s="185"/>
      <c r="YD325" s="11"/>
      <c r="YE325" s="166"/>
      <c r="YF325" s="11"/>
      <c r="YG325" s="153"/>
      <c r="YH325" s="185"/>
      <c r="YI325" s="185"/>
      <c r="YJ325" s="11"/>
      <c r="YK325" s="166"/>
      <c r="YL325" s="11"/>
      <c r="YM325" s="153"/>
      <c r="YN325" s="185"/>
      <c r="YO325" s="185"/>
      <c r="YP325" s="11"/>
      <c r="YQ325" s="166"/>
      <c r="YR325" s="11"/>
      <c r="YS325" s="153"/>
      <c r="YT325" s="185"/>
      <c r="YU325" s="185"/>
      <c r="YV325" s="11"/>
      <c r="YW325" s="166"/>
      <c r="YX325" s="11"/>
      <c r="YY325" s="153"/>
      <c r="YZ325" s="185"/>
      <c r="ZA325" s="185"/>
      <c r="ZB325" s="11"/>
      <c r="ZC325" s="166"/>
      <c r="ZD325" s="11"/>
      <c r="ZE325" s="153"/>
      <c r="ZF325" s="185"/>
      <c r="ZG325" s="185"/>
      <c r="ZH325" s="11"/>
      <c r="ZI325" s="166"/>
      <c r="ZJ325" s="11"/>
      <c r="ZK325" s="153"/>
      <c r="ZL325" s="185"/>
      <c r="ZM325" s="185"/>
      <c r="ZN325" s="11"/>
      <c r="ZO325" s="166"/>
      <c r="ZP325" s="11"/>
      <c r="ZQ325" s="153"/>
      <c r="ZR325" s="185"/>
      <c r="ZS325" s="185"/>
      <c r="ZT325" s="11"/>
      <c r="ZU325" s="166"/>
      <c r="ZV325" s="11"/>
      <c r="ZW325" s="153"/>
      <c r="ZX325" s="185"/>
      <c r="ZY325" s="185"/>
      <c r="ZZ325" s="11"/>
      <c r="AAA325" s="166"/>
      <c r="AAB325" s="11"/>
      <c r="AAC325" s="153"/>
      <c r="AAD325" s="185"/>
      <c r="AAE325" s="185"/>
      <c r="AAF325" s="11"/>
      <c r="AAG325" s="166"/>
      <c r="AAH325" s="11"/>
      <c r="AAI325" s="153"/>
      <c r="AAJ325" s="185"/>
      <c r="AAK325" s="185"/>
      <c r="AAL325" s="11"/>
      <c r="AAM325" s="166"/>
      <c r="AAN325" s="11"/>
      <c r="AAO325" s="153"/>
      <c r="AAP325" s="185"/>
      <c r="AAQ325" s="185"/>
      <c r="AAR325" s="11"/>
      <c r="AAS325" s="166"/>
      <c r="AAT325" s="11"/>
      <c r="AAU325" s="153"/>
      <c r="AAV325" s="185"/>
      <c r="AAW325" s="185"/>
      <c r="AAX325" s="11"/>
      <c r="AAY325" s="166"/>
      <c r="AAZ325" s="11"/>
      <c r="ABA325" s="153"/>
      <c r="ABB325" s="185"/>
      <c r="ABC325" s="185"/>
      <c r="ABD325" s="11"/>
      <c r="ABE325" s="166"/>
      <c r="ABF325" s="11"/>
      <c r="ABG325" s="153"/>
      <c r="ABH325" s="185"/>
      <c r="ABI325" s="185"/>
      <c r="ABJ325" s="11"/>
      <c r="ABK325" s="166"/>
      <c r="ABL325" s="11"/>
      <c r="ABM325" s="153"/>
      <c r="ABN325" s="185"/>
      <c r="ABO325" s="185"/>
      <c r="ABP325" s="11"/>
      <c r="ABQ325" s="166"/>
      <c r="ABR325" s="11"/>
      <c r="ABS325" s="153"/>
      <c r="ABT325" s="185"/>
      <c r="ABU325" s="185"/>
      <c r="ABV325" s="11"/>
      <c r="ABW325" s="166"/>
      <c r="ABX325" s="11"/>
      <c r="ABY325" s="153"/>
      <c r="ABZ325" s="185"/>
      <c r="ACA325" s="185"/>
      <c r="ACB325" s="11"/>
      <c r="ACC325" s="166"/>
      <c r="ACD325" s="11"/>
      <c r="ACE325" s="153"/>
      <c r="ACF325" s="185"/>
      <c r="ACG325" s="185"/>
      <c r="ACH325" s="11"/>
      <c r="ACI325" s="166"/>
      <c r="ACJ325" s="11"/>
      <c r="ACK325" s="153"/>
      <c r="ACL325" s="185"/>
      <c r="ACM325" s="185"/>
      <c r="ACN325" s="11"/>
      <c r="ACO325" s="166"/>
      <c r="ACP325" s="11"/>
      <c r="ACQ325" s="153"/>
      <c r="ACR325" s="185"/>
      <c r="ACS325" s="185"/>
      <c r="ACT325" s="11"/>
      <c r="ACU325" s="166"/>
      <c r="ACV325" s="11"/>
      <c r="ACW325" s="153"/>
      <c r="ACX325" s="185"/>
      <c r="ACY325" s="185"/>
      <c r="ACZ325" s="11"/>
      <c r="ADA325" s="166"/>
      <c r="ADB325" s="11"/>
      <c r="ADC325" s="153"/>
      <c r="ADD325" s="185"/>
      <c r="ADE325" s="185"/>
      <c r="ADF325" s="11"/>
      <c r="ADG325" s="166"/>
      <c r="ADH325" s="11"/>
      <c r="ADI325" s="153"/>
      <c r="ADJ325" s="185"/>
      <c r="ADK325" s="185"/>
      <c r="ADL325" s="11"/>
      <c r="ADM325" s="166"/>
      <c r="ADN325" s="11"/>
      <c r="ADO325" s="153"/>
      <c r="ADP325" s="185"/>
      <c r="ADQ325" s="185"/>
      <c r="ADR325" s="11"/>
      <c r="ADS325" s="166"/>
      <c r="ADT325" s="11"/>
      <c r="ADU325" s="153"/>
      <c r="ADV325" s="185"/>
      <c r="ADW325" s="185"/>
      <c r="ADX325" s="11"/>
      <c r="ADY325" s="166"/>
      <c r="ADZ325" s="11"/>
      <c r="AEA325" s="153"/>
      <c r="AEB325" s="185"/>
      <c r="AEC325" s="185"/>
      <c r="AED325" s="11"/>
      <c r="AEE325" s="166"/>
      <c r="AEF325" s="11"/>
      <c r="AEG325" s="153"/>
      <c r="AEH325" s="185"/>
      <c r="AEI325" s="185"/>
      <c r="AEJ325" s="11"/>
      <c r="AEK325" s="166"/>
      <c r="AEL325" s="11"/>
      <c r="AEM325" s="153"/>
      <c r="AEN325" s="185"/>
      <c r="AEO325" s="185"/>
      <c r="AEP325" s="11"/>
      <c r="AEQ325" s="166"/>
      <c r="AER325" s="11"/>
      <c r="AES325" s="153"/>
      <c r="AET325" s="185"/>
      <c r="AEU325" s="185"/>
      <c r="AEV325" s="11"/>
      <c r="AEW325" s="166"/>
      <c r="AEX325" s="11"/>
      <c r="AEY325" s="153"/>
      <c r="AEZ325" s="185"/>
      <c r="AFA325" s="185"/>
      <c r="AFB325" s="11"/>
      <c r="AFC325" s="166"/>
      <c r="AFD325" s="11"/>
      <c r="AFE325" s="153"/>
      <c r="AFF325" s="185"/>
      <c r="AFG325" s="185"/>
      <c r="AFH325" s="11"/>
      <c r="AFI325" s="166"/>
      <c r="AFJ325" s="11"/>
      <c r="AFK325" s="153"/>
      <c r="AFL325" s="185"/>
      <c r="AFM325" s="185"/>
      <c r="AFN325" s="11"/>
      <c r="AFO325" s="166"/>
      <c r="AFP325" s="11"/>
      <c r="AFQ325" s="153"/>
      <c r="AFR325" s="185"/>
      <c r="AFS325" s="185"/>
      <c r="AFT325" s="11"/>
      <c r="AFU325" s="166"/>
      <c r="AFV325" s="11"/>
      <c r="AFW325" s="153"/>
      <c r="AFX325" s="185"/>
      <c r="AFY325" s="185"/>
      <c r="AFZ325" s="11"/>
      <c r="AGA325" s="166"/>
      <c r="AGB325" s="11"/>
      <c r="AGC325" s="153"/>
      <c r="AGD325" s="185"/>
      <c r="AGE325" s="185"/>
      <c r="AGF325" s="11"/>
      <c r="AGG325" s="166"/>
      <c r="AGH325" s="11"/>
      <c r="AGI325" s="153"/>
      <c r="AGJ325" s="185"/>
      <c r="AGK325" s="185"/>
      <c r="AGL325" s="11"/>
      <c r="AGM325" s="166"/>
      <c r="AGN325" s="11"/>
      <c r="AGO325" s="153"/>
      <c r="AGP325" s="185"/>
      <c r="AGQ325" s="185"/>
      <c r="AGR325" s="11"/>
      <c r="AGS325" s="166"/>
      <c r="AGT325" s="11"/>
      <c r="AGU325" s="153"/>
      <c r="AGV325" s="185"/>
      <c r="AGW325" s="185"/>
      <c r="AGX325" s="11"/>
      <c r="AGY325" s="166"/>
      <c r="AGZ325" s="11"/>
      <c r="AHA325" s="153"/>
      <c r="AHB325" s="185"/>
      <c r="AHC325" s="185"/>
      <c r="AHD325" s="11"/>
      <c r="AHE325" s="166"/>
      <c r="AHF325" s="11"/>
      <c r="AHG325" s="153"/>
      <c r="AHH325" s="185"/>
      <c r="AHI325" s="185"/>
      <c r="AHJ325" s="11"/>
      <c r="AHK325" s="166"/>
      <c r="AHL325" s="11"/>
      <c r="AHM325" s="153"/>
      <c r="AHN325" s="185"/>
      <c r="AHO325" s="185"/>
      <c r="AHP325" s="11"/>
      <c r="AHQ325" s="166"/>
      <c r="AHR325" s="11"/>
      <c r="AHS325" s="153"/>
      <c r="AHT325" s="185"/>
      <c r="AHU325" s="185"/>
      <c r="AHV325" s="11"/>
      <c r="AHW325" s="166"/>
      <c r="AHX325" s="11"/>
      <c r="AHY325" s="153"/>
      <c r="AHZ325" s="185"/>
      <c r="AIA325" s="185"/>
      <c r="AIB325" s="11"/>
      <c r="AIC325" s="166"/>
      <c r="AID325" s="11"/>
      <c r="AIE325" s="153"/>
      <c r="AIF325" s="185"/>
      <c r="AIG325" s="185"/>
      <c r="AIH325" s="11"/>
      <c r="AII325" s="166"/>
      <c r="AIJ325" s="11"/>
      <c r="AIK325" s="153"/>
      <c r="AIL325" s="185"/>
      <c r="AIM325" s="185"/>
      <c r="AIN325" s="11"/>
      <c r="AIO325" s="166"/>
      <c r="AIP325" s="11"/>
      <c r="AIQ325" s="153"/>
      <c r="AIR325" s="185"/>
      <c r="AIS325" s="185"/>
      <c r="AIT325" s="11"/>
      <c r="AIU325" s="166"/>
      <c r="AIV325" s="11"/>
      <c r="AIW325" s="153"/>
      <c r="AIX325" s="185"/>
      <c r="AIY325" s="185"/>
      <c r="AIZ325" s="11"/>
      <c r="AJA325" s="166"/>
      <c r="AJB325" s="11"/>
      <c r="AJC325" s="153"/>
      <c r="AJD325" s="185"/>
      <c r="AJE325" s="185"/>
      <c r="AJF325" s="11"/>
      <c r="AJG325" s="166"/>
      <c r="AJH325" s="11"/>
      <c r="AJI325" s="153"/>
      <c r="AJJ325" s="185"/>
      <c r="AJK325" s="185"/>
      <c r="AJL325" s="11"/>
      <c r="AJM325" s="166"/>
      <c r="AJN325" s="11"/>
      <c r="AJO325" s="153"/>
      <c r="AJP325" s="185"/>
      <c r="AJQ325" s="185"/>
      <c r="AJR325" s="11"/>
      <c r="AJS325" s="166"/>
      <c r="AJT325" s="11"/>
      <c r="AJU325" s="153"/>
      <c r="AJV325" s="185"/>
      <c r="AJW325" s="185"/>
      <c r="AJX325" s="11"/>
      <c r="AJY325" s="166"/>
      <c r="AJZ325" s="11"/>
      <c r="AKA325" s="153"/>
      <c r="AKB325" s="185"/>
      <c r="AKC325" s="185"/>
      <c r="AKD325" s="11"/>
      <c r="AKE325" s="166"/>
      <c r="AKF325" s="11"/>
      <c r="AKG325" s="153"/>
      <c r="AKH325" s="185"/>
      <c r="AKI325" s="185"/>
      <c r="AKJ325" s="11"/>
      <c r="AKK325" s="166"/>
      <c r="AKL325" s="11"/>
      <c r="AKM325" s="153"/>
      <c r="AKN325" s="185"/>
      <c r="AKO325" s="185"/>
      <c r="AKP325" s="11"/>
      <c r="AKQ325" s="166"/>
      <c r="AKR325" s="11"/>
      <c r="AKS325" s="153"/>
      <c r="AKT325" s="185"/>
      <c r="AKU325" s="185"/>
      <c r="AKV325" s="11"/>
      <c r="AKW325" s="166"/>
      <c r="AKX325" s="11"/>
      <c r="AKY325" s="153"/>
      <c r="AKZ325" s="185"/>
      <c r="ALA325" s="185"/>
      <c r="ALB325" s="11"/>
      <c r="ALC325" s="166"/>
      <c r="ALD325" s="11"/>
      <c r="ALE325" s="153"/>
      <c r="ALF325" s="185"/>
      <c r="ALG325" s="185"/>
      <c r="ALH325" s="11"/>
      <c r="ALI325" s="166"/>
      <c r="ALJ325" s="11"/>
      <c r="ALK325" s="153"/>
      <c r="ALL325" s="185"/>
      <c r="ALM325" s="185"/>
      <c r="ALN325" s="11"/>
      <c r="ALO325" s="166"/>
      <c r="ALP325" s="11"/>
      <c r="ALQ325" s="153"/>
      <c r="ALR325" s="185"/>
      <c r="ALS325" s="185"/>
      <c r="ALT325" s="11"/>
      <c r="ALU325" s="166"/>
      <c r="ALV325" s="11"/>
      <c r="ALW325" s="153"/>
      <c r="ALX325" s="185"/>
      <c r="ALY325" s="185"/>
      <c r="ALZ325" s="11"/>
      <c r="AMA325" s="166"/>
      <c r="AMB325" s="11"/>
      <c r="AMC325" s="153"/>
      <c r="AMD325" s="185"/>
      <c r="AME325" s="185"/>
      <c r="AMF325" s="11"/>
      <c r="AMG325" s="166"/>
      <c r="AMH325" s="11"/>
      <c r="AMI325" s="153"/>
      <c r="AMJ325" s="185"/>
      <c r="AMK325" s="185"/>
      <c r="AML325" s="11"/>
      <c r="AMM325" s="166"/>
      <c r="AMN325" s="11"/>
      <c r="AMO325" s="153"/>
      <c r="AMP325" s="185"/>
      <c r="AMQ325" s="185"/>
      <c r="AMR325" s="11"/>
      <c r="AMS325" s="166"/>
      <c r="AMT325" s="11"/>
      <c r="AMU325" s="153"/>
      <c r="AMV325" s="185"/>
      <c r="AMW325" s="185"/>
      <c r="AMX325" s="11"/>
      <c r="AMY325" s="166"/>
      <c r="AMZ325" s="11"/>
      <c r="ANA325" s="153"/>
      <c r="ANB325" s="185"/>
      <c r="ANC325" s="185"/>
      <c r="AND325" s="11"/>
      <c r="ANE325" s="166"/>
      <c r="ANF325" s="11"/>
      <c r="ANG325" s="153"/>
      <c r="ANH325" s="185"/>
      <c r="ANI325" s="185"/>
      <c r="ANJ325" s="11"/>
      <c r="ANK325" s="166"/>
      <c r="ANL325" s="11"/>
      <c r="ANM325" s="153"/>
      <c r="ANN325" s="185"/>
      <c r="ANO325" s="185"/>
      <c r="ANP325" s="11"/>
      <c r="ANQ325" s="166"/>
      <c r="ANR325" s="11"/>
      <c r="ANS325" s="153"/>
      <c r="ANT325" s="185"/>
      <c r="ANU325" s="185"/>
      <c r="ANV325" s="11"/>
      <c r="ANW325" s="166"/>
      <c r="ANX325" s="11"/>
      <c r="ANY325" s="153"/>
      <c r="ANZ325" s="185"/>
      <c r="AOA325" s="185"/>
      <c r="AOB325" s="11"/>
      <c r="AOC325" s="166"/>
      <c r="AOD325" s="11"/>
      <c r="AOE325" s="153"/>
      <c r="AOF325" s="185"/>
      <c r="AOG325" s="185"/>
      <c r="AOH325" s="11"/>
      <c r="AOI325" s="166"/>
      <c r="AOJ325" s="11"/>
      <c r="AOK325" s="153"/>
      <c r="AOL325" s="185"/>
      <c r="AOM325" s="185"/>
      <c r="AON325" s="11"/>
      <c r="AOO325" s="166"/>
      <c r="AOP325" s="11"/>
      <c r="AOQ325" s="153"/>
      <c r="AOR325" s="185"/>
      <c r="AOS325" s="185"/>
      <c r="AOT325" s="11"/>
      <c r="AOU325" s="166"/>
      <c r="AOV325" s="11"/>
      <c r="AOW325" s="153"/>
      <c r="AOX325" s="185"/>
      <c r="AOY325" s="185"/>
      <c r="AOZ325" s="11"/>
      <c r="APA325" s="166"/>
      <c r="APB325" s="11"/>
      <c r="APC325" s="153"/>
      <c r="APD325" s="185"/>
      <c r="APE325" s="185"/>
      <c r="APF325" s="11"/>
      <c r="APG325" s="166"/>
      <c r="APH325" s="11"/>
      <c r="API325" s="153"/>
      <c r="APJ325" s="185"/>
      <c r="APK325" s="185"/>
      <c r="APL325" s="11"/>
      <c r="APM325" s="166"/>
      <c r="APN325" s="11"/>
      <c r="APO325" s="153"/>
      <c r="APP325" s="185"/>
      <c r="APQ325" s="185"/>
      <c r="APR325" s="11"/>
      <c r="APS325" s="166"/>
      <c r="APT325" s="11"/>
      <c r="APU325" s="153"/>
      <c r="APV325" s="185"/>
      <c r="APW325" s="185"/>
      <c r="APX325" s="11"/>
      <c r="APY325" s="166"/>
      <c r="APZ325" s="11"/>
      <c r="AQA325" s="153"/>
      <c r="AQB325" s="185"/>
      <c r="AQC325" s="185"/>
      <c r="AQD325" s="11"/>
      <c r="AQE325" s="166"/>
      <c r="AQF325" s="11"/>
      <c r="AQG325" s="153"/>
      <c r="AQH325" s="185"/>
      <c r="AQI325" s="185"/>
      <c r="AQJ325" s="11"/>
      <c r="AQK325" s="166"/>
      <c r="AQL325" s="11"/>
      <c r="AQM325" s="153"/>
      <c r="AQN325" s="185"/>
      <c r="AQO325" s="185"/>
      <c r="AQP325" s="11"/>
      <c r="AQQ325" s="166"/>
      <c r="AQR325" s="11"/>
      <c r="AQS325" s="153"/>
      <c r="AQT325" s="185"/>
      <c r="AQU325" s="185"/>
      <c r="AQV325" s="11"/>
      <c r="AQW325" s="166"/>
      <c r="AQX325" s="11"/>
      <c r="AQY325" s="153"/>
      <c r="AQZ325" s="185"/>
      <c r="ARA325" s="185"/>
      <c r="ARB325" s="11"/>
      <c r="ARC325" s="166"/>
      <c r="ARD325" s="11"/>
      <c r="ARE325" s="153"/>
      <c r="ARF325" s="185"/>
      <c r="ARG325" s="185"/>
      <c r="ARH325" s="11"/>
      <c r="ARI325" s="166"/>
      <c r="ARJ325" s="11"/>
      <c r="ARK325" s="153"/>
      <c r="ARL325" s="185"/>
      <c r="ARM325" s="185"/>
      <c r="ARN325" s="11"/>
      <c r="ARO325" s="166"/>
      <c r="ARP325" s="11"/>
      <c r="ARQ325" s="153"/>
      <c r="ARR325" s="185"/>
      <c r="ARS325" s="185"/>
      <c r="ART325" s="11"/>
      <c r="ARU325" s="166"/>
      <c r="ARV325" s="11"/>
      <c r="ARW325" s="153"/>
      <c r="ARX325" s="185"/>
      <c r="ARY325" s="185"/>
      <c r="ARZ325" s="11"/>
      <c r="ASA325" s="166"/>
      <c r="ASB325" s="11"/>
      <c r="ASC325" s="153"/>
      <c r="ASD325" s="185"/>
      <c r="ASE325" s="185"/>
      <c r="ASF325" s="11"/>
      <c r="ASG325" s="166"/>
      <c r="ASH325" s="11"/>
      <c r="ASI325" s="153"/>
      <c r="ASJ325" s="185"/>
      <c r="ASK325" s="185"/>
      <c r="ASL325" s="11"/>
      <c r="ASM325" s="166"/>
      <c r="ASN325" s="11"/>
      <c r="ASO325" s="153"/>
      <c r="ASP325" s="185"/>
      <c r="ASQ325" s="185"/>
      <c r="ASR325" s="11"/>
      <c r="ASS325" s="166"/>
      <c r="AST325" s="11"/>
      <c r="ASU325" s="153"/>
      <c r="ASV325" s="185"/>
      <c r="ASW325" s="185"/>
      <c r="ASX325" s="11"/>
      <c r="ASY325" s="166"/>
      <c r="ASZ325" s="11"/>
      <c r="ATA325" s="153"/>
      <c r="ATB325" s="185"/>
      <c r="ATC325" s="185"/>
      <c r="ATD325" s="11"/>
      <c r="ATE325" s="166"/>
      <c r="ATF325" s="11"/>
      <c r="ATG325" s="153"/>
      <c r="ATH325" s="185"/>
      <c r="ATI325" s="185"/>
      <c r="ATJ325" s="11"/>
      <c r="ATK325" s="166"/>
      <c r="ATL325" s="11"/>
      <c r="ATM325" s="153"/>
      <c r="ATN325" s="185"/>
      <c r="ATO325" s="185"/>
      <c r="ATP325" s="11"/>
      <c r="ATQ325" s="166"/>
      <c r="ATR325" s="11"/>
      <c r="ATS325" s="153"/>
      <c r="ATT325" s="185"/>
      <c r="ATU325" s="185"/>
      <c r="ATV325" s="11"/>
      <c r="ATW325" s="166"/>
      <c r="ATX325" s="11"/>
      <c r="ATY325" s="153"/>
      <c r="ATZ325" s="185"/>
      <c r="AUA325" s="185"/>
      <c r="AUB325" s="11"/>
      <c r="AUC325" s="166"/>
      <c r="AUD325" s="11"/>
      <c r="AUE325" s="153"/>
      <c r="AUF325" s="185"/>
      <c r="AUG325" s="185"/>
      <c r="AUH325" s="11"/>
      <c r="AUI325" s="166"/>
      <c r="AUJ325" s="11"/>
      <c r="AUK325" s="153"/>
      <c r="AUL325" s="185"/>
      <c r="AUM325" s="185"/>
      <c r="AUN325" s="11"/>
      <c r="AUO325" s="166"/>
      <c r="AUP325" s="11"/>
      <c r="AUQ325" s="153"/>
      <c r="AUR325" s="185"/>
      <c r="AUS325" s="185"/>
      <c r="AUT325" s="11"/>
      <c r="AUU325" s="166"/>
      <c r="AUV325" s="11"/>
      <c r="AUW325" s="153"/>
      <c r="AUX325" s="185"/>
      <c r="AUY325" s="185"/>
      <c r="AUZ325" s="11"/>
      <c r="AVA325" s="166"/>
      <c r="AVB325" s="11"/>
      <c r="AVC325" s="153"/>
      <c r="AVD325" s="185"/>
      <c r="AVE325" s="185"/>
      <c r="AVF325" s="11"/>
      <c r="AVG325" s="166"/>
      <c r="AVH325" s="11"/>
      <c r="AVI325" s="153"/>
      <c r="AVJ325" s="185"/>
      <c r="AVK325" s="185"/>
      <c r="AVL325" s="11"/>
      <c r="AVM325" s="166"/>
      <c r="AVN325" s="11"/>
      <c r="AVO325" s="153"/>
      <c r="AVP325" s="185"/>
      <c r="AVQ325" s="185"/>
      <c r="AVR325" s="11"/>
      <c r="AVS325" s="166"/>
      <c r="AVT325" s="11"/>
      <c r="AVU325" s="153"/>
      <c r="AVV325" s="185"/>
      <c r="AVW325" s="185"/>
      <c r="AVX325" s="11"/>
      <c r="AVY325" s="166"/>
      <c r="AVZ325" s="11"/>
      <c r="AWA325" s="153"/>
      <c r="AWB325" s="185"/>
      <c r="AWC325" s="185"/>
      <c r="AWD325" s="11"/>
      <c r="AWE325" s="166"/>
      <c r="AWF325" s="11"/>
      <c r="AWG325" s="153"/>
      <c r="AWH325" s="185"/>
      <c r="AWI325" s="185"/>
      <c r="AWJ325" s="11"/>
      <c r="AWK325" s="166"/>
      <c r="AWL325" s="11"/>
      <c r="AWM325" s="153"/>
      <c r="AWN325" s="185"/>
      <c r="AWO325" s="185"/>
      <c r="AWP325" s="11"/>
      <c r="AWQ325" s="166"/>
      <c r="AWR325" s="11"/>
      <c r="AWS325" s="153"/>
      <c r="AWT325" s="185"/>
      <c r="AWU325" s="185"/>
      <c r="AWV325" s="11"/>
      <c r="AWW325" s="166"/>
      <c r="AWX325" s="11"/>
      <c r="AWY325" s="153"/>
      <c r="AWZ325" s="185"/>
      <c r="AXA325" s="185"/>
      <c r="AXB325" s="11"/>
      <c r="AXC325" s="166"/>
      <c r="AXD325" s="11"/>
      <c r="AXE325" s="153"/>
      <c r="AXF325" s="185"/>
      <c r="AXG325" s="185"/>
      <c r="AXH325" s="11"/>
      <c r="AXI325" s="166"/>
      <c r="AXJ325" s="11"/>
      <c r="AXK325" s="153"/>
      <c r="AXL325" s="185"/>
      <c r="AXM325" s="185"/>
      <c r="AXN325" s="11"/>
      <c r="AXO325" s="166"/>
      <c r="AXP325" s="11"/>
      <c r="AXQ325" s="153"/>
      <c r="AXR325" s="185"/>
      <c r="AXS325" s="185"/>
      <c r="AXT325" s="11"/>
      <c r="AXU325" s="166"/>
      <c r="AXV325" s="11"/>
      <c r="AXW325" s="153"/>
      <c r="AXX325" s="185"/>
      <c r="AXY325" s="185"/>
      <c r="AXZ325" s="11"/>
      <c r="AYA325" s="166"/>
      <c r="AYB325" s="11"/>
      <c r="AYC325" s="153"/>
      <c r="AYD325" s="185"/>
      <c r="AYE325" s="185"/>
      <c r="AYF325" s="11"/>
      <c r="AYG325" s="166"/>
      <c r="AYH325" s="11"/>
      <c r="AYI325" s="153"/>
      <c r="AYJ325" s="185"/>
      <c r="AYK325" s="185"/>
      <c r="AYL325" s="11"/>
      <c r="AYM325" s="166"/>
      <c r="AYN325" s="11"/>
      <c r="AYO325" s="153"/>
      <c r="AYP325" s="185"/>
      <c r="AYQ325" s="185"/>
      <c r="AYR325" s="11"/>
      <c r="AYS325" s="166"/>
      <c r="AYT325" s="11"/>
      <c r="AYU325" s="153"/>
      <c r="AYV325" s="185"/>
      <c r="AYW325" s="185"/>
      <c r="AYX325" s="11"/>
      <c r="AYY325" s="166"/>
      <c r="AYZ325" s="11"/>
      <c r="AZA325" s="153"/>
      <c r="AZB325" s="185"/>
      <c r="AZC325" s="185"/>
      <c r="AZD325" s="11"/>
      <c r="AZE325" s="166"/>
      <c r="AZF325" s="11"/>
      <c r="AZG325" s="153"/>
      <c r="AZH325" s="185"/>
      <c r="AZI325" s="185"/>
      <c r="AZJ325" s="11"/>
      <c r="AZK325" s="166"/>
      <c r="AZL325" s="11"/>
      <c r="AZM325" s="153"/>
      <c r="AZN325" s="185"/>
      <c r="AZO325" s="185"/>
      <c r="AZP325" s="11"/>
      <c r="AZQ325" s="166"/>
      <c r="AZR325" s="11"/>
      <c r="AZS325" s="153"/>
      <c r="AZT325" s="185"/>
      <c r="AZU325" s="185"/>
      <c r="AZV325" s="11"/>
      <c r="AZW325" s="166"/>
      <c r="AZX325" s="11"/>
      <c r="AZY325" s="153"/>
      <c r="AZZ325" s="185"/>
      <c r="BAA325" s="185"/>
      <c r="BAB325" s="11"/>
      <c r="BAC325" s="166"/>
      <c r="BAD325" s="11"/>
      <c r="BAE325" s="153"/>
      <c r="BAF325" s="185"/>
      <c r="BAG325" s="185"/>
      <c r="BAH325" s="11"/>
      <c r="BAI325" s="166"/>
      <c r="BAJ325" s="11"/>
      <c r="BAK325" s="153"/>
      <c r="BAL325" s="185"/>
      <c r="BAM325" s="185"/>
      <c r="BAN325" s="11"/>
      <c r="BAO325" s="166"/>
      <c r="BAP325" s="11"/>
      <c r="BAQ325" s="153"/>
      <c r="BAR325" s="185"/>
      <c r="BAS325" s="185"/>
      <c r="BAT325" s="11"/>
      <c r="BAU325" s="166"/>
      <c r="BAV325" s="11"/>
      <c r="BAW325" s="153"/>
      <c r="BAX325" s="185"/>
      <c r="BAY325" s="185"/>
      <c r="BAZ325" s="11"/>
      <c r="BBA325" s="166"/>
      <c r="BBB325" s="11"/>
      <c r="BBC325" s="153"/>
      <c r="BBD325" s="185"/>
      <c r="BBE325" s="185"/>
      <c r="BBF325" s="11"/>
      <c r="BBG325" s="166"/>
      <c r="BBH325" s="11"/>
      <c r="BBI325" s="153"/>
      <c r="BBJ325" s="185"/>
      <c r="BBK325" s="185"/>
      <c r="BBL325" s="11"/>
      <c r="BBM325" s="166"/>
      <c r="BBN325" s="11"/>
      <c r="BBO325" s="153"/>
      <c r="BBP325" s="185"/>
      <c r="BBQ325" s="185"/>
      <c r="BBR325" s="11"/>
      <c r="BBS325" s="166"/>
      <c r="BBT325" s="11"/>
      <c r="BBU325" s="153"/>
      <c r="BBV325" s="185"/>
      <c r="BBW325" s="185"/>
      <c r="BBX325" s="11"/>
      <c r="BBY325" s="166"/>
      <c r="BBZ325" s="11"/>
      <c r="BCA325" s="153"/>
      <c r="BCB325" s="185"/>
      <c r="BCC325" s="185"/>
      <c r="BCD325" s="11"/>
      <c r="BCE325" s="166"/>
      <c r="BCF325" s="11"/>
      <c r="BCG325" s="153"/>
      <c r="BCH325" s="185"/>
      <c r="BCI325" s="185"/>
      <c r="BCJ325" s="11"/>
      <c r="BCK325" s="166"/>
      <c r="BCL325" s="11"/>
      <c r="BCM325" s="153"/>
      <c r="BCN325" s="185"/>
      <c r="BCO325" s="185"/>
      <c r="BCP325" s="11"/>
      <c r="BCQ325" s="166"/>
      <c r="BCR325" s="11"/>
      <c r="BCS325" s="153"/>
      <c r="BCT325" s="185"/>
      <c r="BCU325" s="185"/>
      <c r="BCV325" s="11"/>
      <c r="BCW325" s="166"/>
      <c r="BCX325" s="11"/>
      <c r="BCY325" s="153"/>
      <c r="BCZ325" s="185"/>
      <c r="BDA325" s="185"/>
      <c r="BDB325" s="11"/>
      <c r="BDC325" s="166"/>
      <c r="BDD325" s="11"/>
      <c r="BDE325" s="153"/>
      <c r="BDF325" s="185"/>
      <c r="BDG325" s="185"/>
      <c r="BDH325" s="11"/>
      <c r="BDI325" s="166"/>
      <c r="BDJ325" s="11"/>
      <c r="BDK325" s="153"/>
      <c r="BDL325" s="185"/>
      <c r="BDM325" s="185"/>
      <c r="BDN325" s="11"/>
      <c r="BDO325" s="166"/>
      <c r="BDP325" s="11"/>
      <c r="BDQ325" s="153"/>
      <c r="BDR325" s="185"/>
      <c r="BDS325" s="185"/>
      <c r="BDT325" s="11"/>
      <c r="BDU325" s="166"/>
      <c r="BDV325" s="11"/>
      <c r="BDW325" s="153"/>
      <c r="BDX325" s="185"/>
      <c r="BDY325" s="185"/>
      <c r="BDZ325" s="11"/>
      <c r="BEA325" s="166"/>
      <c r="BEB325" s="11"/>
      <c r="BEC325" s="153"/>
      <c r="BED325" s="185"/>
      <c r="BEE325" s="185"/>
      <c r="BEF325" s="11"/>
      <c r="BEG325" s="166"/>
      <c r="BEH325" s="11"/>
      <c r="BEI325" s="153"/>
      <c r="BEJ325" s="185"/>
      <c r="BEK325" s="185"/>
      <c r="BEL325" s="11"/>
      <c r="BEM325" s="166"/>
      <c r="BEN325" s="11"/>
      <c r="BEO325" s="153"/>
      <c r="BEP325" s="185"/>
      <c r="BEQ325" s="185"/>
      <c r="BER325" s="11"/>
      <c r="BES325" s="166"/>
      <c r="BET325" s="11"/>
      <c r="BEU325" s="153"/>
      <c r="BEV325" s="185"/>
      <c r="BEW325" s="185"/>
      <c r="BEX325" s="11"/>
      <c r="BEY325" s="166"/>
      <c r="BEZ325" s="11"/>
      <c r="BFA325" s="153"/>
      <c r="BFB325" s="185"/>
      <c r="BFC325" s="185"/>
      <c r="BFD325" s="11"/>
      <c r="BFE325" s="166"/>
      <c r="BFF325" s="11"/>
      <c r="BFG325" s="153"/>
      <c r="BFH325" s="185"/>
      <c r="BFI325" s="185"/>
      <c r="BFJ325" s="11"/>
      <c r="BFK325" s="166"/>
      <c r="BFL325" s="11"/>
      <c r="BFM325" s="153"/>
      <c r="BFN325" s="185"/>
      <c r="BFO325" s="185"/>
      <c r="BFP325" s="11"/>
      <c r="BFQ325" s="166"/>
      <c r="BFR325" s="11"/>
      <c r="BFS325" s="153"/>
      <c r="BFT325" s="185"/>
      <c r="BFU325" s="185"/>
      <c r="BFV325" s="11"/>
      <c r="BFW325" s="166"/>
      <c r="BFX325" s="11"/>
      <c r="BFY325" s="153"/>
      <c r="BFZ325" s="185"/>
      <c r="BGA325" s="185"/>
      <c r="BGB325" s="11"/>
      <c r="BGC325" s="166"/>
      <c r="BGD325" s="11"/>
      <c r="BGE325" s="153"/>
      <c r="BGF325" s="185"/>
      <c r="BGG325" s="185"/>
      <c r="BGH325" s="11"/>
      <c r="BGI325" s="166"/>
      <c r="BGJ325" s="11"/>
      <c r="BGK325" s="153"/>
      <c r="BGL325" s="185"/>
      <c r="BGM325" s="185"/>
      <c r="BGN325" s="11"/>
      <c r="BGO325" s="166"/>
      <c r="BGP325" s="11"/>
      <c r="BGQ325" s="153"/>
      <c r="BGR325" s="185"/>
      <c r="BGS325" s="185"/>
      <c r="BGT325" s="11"/>
      <c r="BGU325" s="166"/>
      <c r="BGV325" s="11"/>
      <c r="BGW325" s="153"/>
      <c r="BGX325" s="185"/>
      <c r="BGY325" s="185"/>
      <c r="BGZ325" s="11"/>
      <c r="BHA325" s="166"/>
      <c r="BHB325" s="11"/>
      <c r="BHC325" s="153"/>
      <c r="BHD325" s="185"/>
      <c r="BHE325" s="185"/>
      <c r="BHF325" s="11"/>
      <c r="BHG325" s="166"/>
      <c r="BHH325" s="11"/>
      <c r="BHI325" s="153"/>
      <c r="BHJ325" s="185"/>
      <c r="BHK325" s="185"/>
      <c r="BHL325" s="11"/>
      <c r="BHM325" s="166"/>
      <c r="BHN325" s="11"/>
      <c r="BHO325" s="153"/>
      <c r="BHP325" s="185"/>
      <c r="BHQ325" s="185"/>
      <c r="BHR325" s="11"/>
      <c r="BHS325" s="166"/>
      <c r="BHT325" s="11"/>
      <c r="BHU325" s="153"/>
      <c r="BHV325" s="185"/>
      <c r="BHW325" s="185"/>
      <c r="BHX325" s="11"/>
      <c r="BHY325" s="166"/>
      <c r="BHZ325" s="11"/>
      <c r="BIA325" s="153"/>
      <c r="BIB325" s="185"/>
      <c r="BIC325" s="185"/>
      <c r="BID325" s="11"/>
      <c r="BIE325" s="166"/>
      <c r="BIF325" s="11"/>
      <c r="BIG325" s="153"/>
      <c r="BIH325" s="185"/>
      <c r="BII325" s="185"/>
      <c r="BIJ325" s="11"/>
      <c r="BIK325" s="166"/>
      <c r="BIL325" s="11"/>
      <c r="BIM325" s="153"/>
      <c r="BIN325" s="185"/>
      <c r="BIO325" s="185"/>
      <c r="BIP325" s="11"/>
      <c r="BIQ325" s="166"/>
      <c r="BIR325" s="11"/>
      <c r="BIS325" s="153"/>
      <c r="BIT325" s="185"/>
      <c r="BIU325" s="185"/>
      <c r="BIV325" s="11"/>
      <c r="BIW325" s="166"/>
      <c r="BIX325" s="11"/>
      <c r="BIY325" s="153"/>
      <c r="BIZ325" s="185"/>
      <c r="BJA325" s="185"/>
      <c r="BJB325" s="11"/>
      <c r="BJC325" s="166"/>
      <c r="BJD325" s="11"/>
      <c r="BJE325" s="153"/>
      <c r="BJF325" s="185"/>
      <c r="BJG325" s="185"/>
      <c r="BJH325" s="11"/>
      <c r="BJI325" s="166"/>
      <c r="BJJ325" s="11"/>
      <c r="BJK325" s="153"/>
      <c r="BJL325" s="185"/>
      <c r="BJM325" s="185"/>
      <c r="BJN325" s="11"/>
      <c r="BJO325" s="166"/>
      <c r="BJP325" s="11"/>
      <c r="BJQ325" s="153"/>
      <c r="BJR325" s="185"/>
      <c r="BJS325" s="185"/>
      <c r="BJT325" s="11"/>
      <c r="BJU325" s="166"/>
      <c r="BJV325" s="11"/>
      <c r="BJW325" s="153"/>
      <c r="BJX325" s="185"/>
      <c r="BJY325" s="185"/>
      <c r="BJZ325" s="11"/>
      <c r="BKA325" s="166"/>
      <c r="BKB325" s="11"/>
      <c r="BKC325" s="153"/>
      <c r="BKD325" s="185"/>
      <c r="BKE325" s="185"/>
      <c r="BKF325" s="11"/>
      <c r="BKG325" s="166"/>
      <c r="BKH325" s="11"/>
      <c r="BKI325" s="153"/>
      <c r="BKJ325" s="185"/>
      <c r="BKK325" s="185"/>
      <c r="BKL325" s="11"/>
      <c r="BKM325" s="166"/>
      <c r="BKN325" s="11"/>
      <c r="BKO325" s="153"/>
      <c r="BKP325" s="185"/>
      <c r="BKQ325" s="185"/>
      <c r="BKR325" s="11"/>
      <c r="BKS325" s="166"/>
      <c r="BKT325" s="11"/>
      <c r="BKU325" s="153"/>
      <c r="BKV325" s="185"/>
      <c r="BKW325" s="185"/>
      <c r="BKX325" s="11"/>
      <c r="BKY325" s="166"/>
      <c r="BKZ325" s="11"/>
      <c r="BLA325" s="153"/>
      <c r="BLB325" s="185"/>
      <c r="BLC325" s="185"/>
      <c r="BLD325" s="11"/>
      <c r="BLE325" s="166"/>
      <c r="BLF325" s="11"/>
      <c r="BLG325" s="153"/>
      <c r="BLH325" s="185"/>
      <c r="BLI325" s="185"/>
      <c r="BLJ325" s="11"/>
      <c r="BLK325" s="166"/>
      <c r="BLL325" s="11"/>
      <c r="BLM325" s="153"/>
      <c r="BLN325" s="185"/>
      <c r="BLO325" s="185"/>
      <c r="BLP325" s="11"/>
      <c r="BLQ325" s="166"/>
      <c r="BLR325" s="11"/>
      <c r="BLS325" s="153"/>
      <c r="BLT325" s="185"/>
      <c r="BLU325" s="185"/>
      <c r="BLV325" s="11"/>
      <c r="BLW325" s="166"/>
      <c r="BLX325" s="11"/>
      <c r="BLY325" s="153"/>
      <c r="BLZ325" s="185"/>
      <c r="BMA325" s="185"/>
      <c r="BMB325" s="11"/>
      <c r="BMC325" s="166"/>
      <c r="BMD325" s="11"/>
      <c r="BME325" s="153"/>
      <c r="BMF325" s="185"/>
      <c r="BMG325" s="185"/>
      <c r="BMH325" s="11"/>
      <c r="BMI325" s="166"/>
      <c r="BMJ325" s="11"/>
      <c r="BMK325" s="153"/>
      <c r="BML325" s="185"/>
      <c r="BMM325" s="185"/>
      <c r="BMN325" s="11"/>
      <c r="BMO325" s="166"/>
      <c r="BMP325" s="11"/>
      <c r="BMQ325" s="153"/>
      <c r="BMR325" s="185"/>
      <c r="BMS325" s="185"/>
      <c r="BMT325" s="11"/>
      <c r="BMU325" s="166"/>
      <c r="BMV325" s="11"/>
      <c r="BMW325" s="153"/>
      <c r="BMX325" s="185"/>
      <c r="BMY325" s="185"/>
      <c r="BMZ325" s="11"/>
      <c r="BNA325" s="166"/>
      <c r="BNB325" s="11"/>
      <c r="BNC325" s="153"/>
      <c r="BND325" s="185"/>
      <c r="BNE325" s="185"/>
      <c r="BNF325" s="11"/>
      <c r="BNG325" s="166"/>
      <c r="BNH325" s="11"/>
      <c r="BNI325" s="153"/>
      <c r="BNJ325" s="185"/>
      <c r="BNK325" s="185"/>
      <c r="BNL325" s="11"/>
      <c r="BNM325" s="166"/>
      <c r="BNN325" s="11"/>
      <c r="BNO325" s="153"/>
      <c r="BNP325" s="185"/>
      <c r="BNQ325" s="185"/>
      <c r="BNR325" s="11"/>
      <c r="BNS325" s="166"/>
      <c r="BNT325" s="11"/>
      <c r="BNU325" s="153"/>
      <c r="BNV325" s="185"/>
      <c r="BNW325" s="185"/>
      <c r="BNX325" s="11"/>
      <c r="BNY325" s="166"/>
      <c r="BNZ325" s="11"/>
      <c r="BOA325" s="153"/>
      <c r="BOB325" s="185"/>
      <c r="BOC325" s="185"/>
      <c r="BOD325" s="11"/>
      <c r="BOE325" s="166"/>
      <c r="BOF325" s="11"/>
      <c r="BOG325" s="153"/>
      <c r="BOH325" s="185"/>
      <c r="BOI325" s="185"/>
      <c r="BOJ325" s="11"/>
      <c r="BOK325" s="166"/>
      <c r="BOL325" s="11"/>
      <c r="BOM325" s="153"/>
      <c r="BON325" s="185"/>
      <c r="BOO325" s="185"/>
      <c r="BOP325" s="11"/>
      <c r="BOQ325" s="166"/>
      <c r="BOR325" s="11"/>
      <c r="BOS325" s="153"/>
      <c r="BOT325" s="185"/>
      <c r="BOU325" s="185"/>
      <c r="BOV325" s="11"/>
      <c r="BOW325" s="166"/>
      <c r="BOX325" s="11"/>
      <c r="BOY325" s="153"/>
      <c r="BOZ325" s="185"/>
      <c r="BPA325" s="185"/>
      <c r="BPB325" s="11"/>
      <c r="BPC325" s="166"/>
      <c r="BPD325" s="11"/>
      <c r="BPE325" s="153"/>
      <c r="BPF325" s="185"/>
      <c r="BPG325" s="185"/>
      <c r="BPH325" s="11"/>
      <c r="BPI325" s="166"/>
      <c r="BPJ325" s="11"/>
      <c r="BPK325" s="153"/>
      <c r="BPL325" s="185"/>
      <c r="BPM325" s="185"/>
      <c r="BPN325" s="11"/>
      <c r="BPO325" s="166"/>
      <c r="BPP325" s="11"/>
      <c r="BPQ325" s="153"/>
      <c r="BPR325" s="185"/>
      <c r="BPS325" s="185"/>
      <c r="BPT325" s="11"/>
      <c r="BPU325" s="166"/>
      <c r="BPV325" s="11"/>
      <c r="BPW325" s="153"/>
      <c r="BPX325" s="185"/>
      <c r="BPY325" s="185"/>
      <c r="BPZ325" s="11"/>
      <c r="BQA325" s="166"/>
      <c r="BQB325" s="11"/>
      <c r="BQC325" s="153"/>
      <c r="BQD325" s="185"/>
      <c r="BQE325" s="185"/>
      <c r="BQF325" s="11"/>
      <c r="BQG325" s="166"/>
      <c r="BQH325" s="11"/>
      <c r="BQI325" s="153"/>
      <c r="BQJ325" s="185"/>
      <c r="BQK325" s="185"/>
      <c r="BQL325" s="11"/>
      <c r="BQM325" s="166"/>
      <c r="BQN325" s="11"/>
      <c r="BQO325" s="153"/>
      <c r="BQP325" s="185"/>
      <c r="BQQ325" s="185"/>
      <c r="BQR325" s="11"/>
      <c r="BQS325" s="166"/>
      <c r="BQT325" s="11"/>
      <c r="BQU325" s="153"/>
      <c r="BQV325" s="185"/>
      <c r="BQW325" s="185"/>
      <c r="BQX325" s="11"/>
      <c r="BQY325" s="166"/>
      <c r="BQZ325" s="11"/>
      <c r="BRA325" s="153"/>
      <c r="BRB325" s="185"/>
      <c r="BRC325" s="185"/>
      <c r="BRD325" s="11"/>
      <c r="BRE325" s="166"/>
      <c r="BRF325" s="11"/>
      <c r="BRG325" s="153"/>
      <c r="BRH325" s="185"/>
      <c r="BRI325" s="185"/>
      <c r="BRJ325" s="11"/>
      <c r="BRK325" s="166"/>
      <c r="BRL325" s="11"/>
      <c r="BRM325" s="153"/>
      <c r="BRN325" s="185"/>
      <c r="BRO325" s="185"/>
      <c r="BRP325" s="11"/>
      <c r="BRQ325" s="166"/>
      <c r="BRR325" s="11"/>
      <c r="BRS325" s="153"/>
      <c r="BRT325" s="185"/>
      <c r="BRU325" s="185"/>
      <c r="BRV325" s="11"/>
      <c r="BRW325" s="166"/>
      <c r="BRX325" s="11"/>
      <c r="BRY325" s="153"/>
      <c r="BRZ325" s="185"/>
      <c r="BSA325" s="185"/>
      <c r="BSB325" s="11"/>
      <c r="BSC325" s="166"/>
      <c r="BSD325" s="11"/>
      <c r="BSE325" s="153"/>
      <c r="BSF325" s="185"/>
      <c r="BSG325" s="185"/>
      <c r="BSH325" s="11"/>
      <c r="BSI325" s="166"/>
      <c r="BSJ325" s="11"/>
      <c r="BSK325" s="153"/>
      <c r="BSL325" s="185"/>
      <c r="BSM325" s="185"/>
      <c r="BSN325" s="11"/>
      <c r="BSO325" s="166"/>
      <c r="BSP325" s="11"/>
      <c r="BSQ325" s="153"/>
      <c r="BSR325" s="185"/>
      <c r="BSS325" s="185"/>
      <c r="BST325" s="11"/>
      <c r="BSU325" s="166"/>
      <c r="BSV325" s="11"/>
      <c r="BSW325" s="153"/>
      <c r="BSX325" s="185"/>
      <c r="BSY325" s="185"/>
      <c r="BSZ325" s="11"/>
      <c r="BTA325" s="166"/>
      <c r="BTB325" s="11"/>
      <c r="BTC325" s="153"/>
      <c r="BTD325" s="185"/>
      <c r="BTE325" s="185"/>
      <c r="BTF325" s="11"/>
      <c r="BTG325" s="166"/>
      <c r="BTH325" s="11"/>
      <c r="BTI325" s="153"/>
      <c r="BTJ325" s="185"/>
      <c r="BTK325" s="185"/>
      <c r="BTL325" s="11"/>
      <c r="BTM325" s="166"/>
      <c r="BTN325" s="11"/>
      <c r="BTO325" s="153"/>
      <c r="BTP325" s="185"/>
      <c r="BTQ325" s="185"/>
      <c r="BTR325" s="11"/>
      <c r="BTS325" s="166"/>
      <c r="BTT325" s="11"/>
      <c r="BTU325" s="153"/>
      <c r="BTV325" s="185"/>
      <c r="BTW325" s="185"/>
      <c r="BTX325" s="11"/>
      <c r="BTY325" s="166"/>
      <c r="BTZ325" s="11"/>
      <c r="BUA325" s="153"/>
      <c r="BUB325" s="185"/>
      <c r="BUC325" s="185"/>
      <c r="BUD325" s="11"/>
      <c r="BUE325" s="166"/>
      <c r="BUF325" s="11"/>
      <c r="BUG325" s="153"/>
      <c r="BUH325" s="185"/>
      <c r="BUI325" s="185"/>
      <c r="BUJ325" s="11"/>
      <c r="BUK325" s="166"/>
      <c r="BUL325" s="11"/>
      <c r="BUM325" s="153"/>
      <c r="BUN325" s="185"/>
      <c r="BUO325" s="185"/>
      <c r="BUP325" s="11"/>
      <c r="BUQ325" s="166"/>
      <c r="BUR325" s="11"/>
      <c r="BUS325" s="153"/>
      <c r="BUT325" s="185"/>
      <c r="BUU325" s="185"/>
      <c r="BUV325" s="11"/>
      <c r="BUW325" s="166"/>
      <c r="BUX325" s="11"/>
      <c r="BUY325" s="153"/>
      <c r="BUZ325" s="185"/>
      <c r="BVA325" s="185"/>
      <c r="BVB325" s="11"/>
      <c r="BVC325" s="166"/>
      <c r="BVD325" s="11"/>
      <c r="BVE325" s="153"/>
      <c r="BVF325" s="185"/>
      <c r="BVG325" s="185"/>
      <c r="BVH325" s="11"/>
      <c r="BVI325" s="166"/>
      <c r="BVJ325" s="11"/>
      <c r="BVK325" s="153"/>
      <c r="BVL325" s="185"/>
      <c r="BVM325" s="185"/>
      <c r="BVN325" s="11"/>
      <c r="BVO325" s="166"/>
      <c r="BVP325" s="11"/>
      <c r="BVQ325" s="153"/>
      <c r="BVR325" s="185"/>
      <c r="BVS325" s="185"/>
      <c r="BVT325" s="11"/>
      <c r="BVU325" s="166"/>
      <c r="BVV325" s="11"/>
      <c r="BVW325" s="153"/>
      <c r="BVX325" s="185"/>
      <c r="BVY325" s="185"/>
      <c r="BVZ325" s="11"/>
      <c r="BWA325" s="166"/>
      <c r="BWB325" s="11"/>
      <c r="BWC325" s="153"/>
      <c r="BWD325" s="185"/>
      <c r="BWE325" s="185"/>
      <c r="BWF325" s="11"/>
      <c r="BWG325" s="166"/>
      <c r="BWH325" s="11"/>
      <c r="BWI325" s="153"/>
      <c r="BWJ325" s="185"/>
      <c r="BWK325" s="185"/>
      <c r="BWL325" s="11"/>
      <c r="BWM325" s="166"/>
      <c r="BWN325" s="11"/>
      <c r="BWO325" s="153"/>
      <c r="BWP325" s="185"/>
      <c r="BWQ325" s="185"/>
      <c r="BWR325" s="11"/>
      <c r="BWS325" s="166"/>
      <c r="BWT325" s="11"/>
      <c r="BWU325" s="153"/>
      <c r="BWV325" s="185"/>
      <c r="BWW325" s="185"/>
      <c r="BWX325" s="11"/>
      <c r="BWY325" s="166"/>
      <c r="BWZ325" s="11"/>
      <c r="BXA325" s="153"/>
      <c r="BXB325" s="185"/>
      <c r="BXC325" s="185"/>
      <c r="BXD325" s="11"/>
      <c r="BXE325" s="166"/>
      <c r="BXF325" s="11"/>
      <c r="BXG325" s="153"/>
      <c r="BXH325" s="185"/>
      <c r="BXI325" s="185"/>
      <c r="BXJ325" s="11"/>
      <c r="BXK325" s="166"/>
      <c r="BXL325" s="11"/>
      <c r="BXM325" s="153"/>
      <c r="BXN325" s="185"/>
      <c r="BXO325" s="185"/>
      <c r="BXP325" s="11"/>
      <c r="BXQ325" s="166"/>
      <c r="BXR325" s="11"/>
      <c r="BXS325" s="153"/>
      <c r="BXT325" s="185"/>
      <c r="BXU325" s="185"/>
      <c r="BXV325" s="11"/>
      <c r="BXW325" s="166"/>
      <c r="BXX325" s="11"/>
      <c r="BXY325" s="153"/>
      <c r="BXZ325" s="185"/>
      <c r="BYA325" s="185"/>
      <c r="BYB325" s="11"/>
      <c r="BYC325" s="166"/>
      <c r="BYD325" s="11"/>
      <c r="BYE325" s="153"/>
      <c r="BYF325" s="185"/>
      <c r="BYG325" s="185"/>
      <c r="BYH325" s="11"/>
      <c r="BYI325" s="166"/>
      <c r="BYJ325" s="11"/>
      <c r="BYK325" s="153"/>
      <c r="BYL325" s="185"/>
      <c r="BYM325" s="185"/>
      <c r="BYN325" s="11"/>
      <c r="BYO325" s="166"/>
      <c r="BYP325" s="11"/>
      <c r="BYQ325" s="153"/>
      <c r="BYR325" s="185"/>
      <c r="BYS325" s="185"/>
      <c r="BYT325" s="11"/>
      <c r="BYU325" s="166"/>
      <c r="BYV325" s="11"/>
      <c r="BYW325" s="153"/>
      <c r="BYX325" s="185"/>
      <c r="BYY325" s="185"/>
      <c r="BYZ325" s="11"/>
      <c r="BZA325" s="166"/>
      <c r="BZB325" s="11"/>
      <c r="BZC325" s="153"/>
      <c r="BZD325" s="185"/>
      <c r="BZE325" s="185"/>
      <c r="BZF325" s="11"/>
      <c r="BZG325" s="166"/>
      <c r="BZH325" s="11"/>
      <c r="BZI325" s="153"/>
      <c r="BZJ325" s="185"/>
      <c r="BZK325" s="185"/>
      <c r="BZL325" s="11"/>
      <c r="BZM325" s="166"/>
      <c r="BZN325" s="11"/>
      <c r="BZO325" s="153"/>
      <c r="BZP325" s="185"/>
      <c r="BZQ325" s="185"/>
      <c r="BZR325" s="11"/>
      <c r="BZS325" s="166"/>
      <c r="BZT325" s="11"/>
      <c r="BZU325" s="153"/>
      <c r="BZV325" s="185"/>
      <c r="BZW325" s="185"/>
      <c r="BZX325" s="11"/>
      <c r="BZY325" s="166"/>
      <c r="BZZ325" s="11"/>
      <c r="CAA325" s="153"/>
      <c r="CAB325" s="185"/>
      <c r="CAC325" s="185"/>
      <c r="CAD325" s="11"/>
      <c r="CAE325" s="166"/>
      <c r="CAF325" s="11"/>
      <c r="CAG325" s="153"/>
      <c r="CAH325" s="185"/>
      <c r="CAI325" s="185"/>
      <c r="CAJ325" s="11"/>
      <c r="CAK325" s="166"/>
      <c r="CAL325" s="11"/>
      <c r="CAM325" s="153"/>
      <c r="CAN325" s="185"/>
      <c r="CAO325" s="185"/>
      <c r="CAP325" s="11"/>
      <c r="CAQ325" s="166"/>
      <c r="CAR325" s="11"/>
      <c r="CAS325" s="153"/>
      <c r="CAT325" s="185"/>
      <c r="CAU325" s="185"/>
      <c r="CAV325" s="11"/>
      <c r="CAW325" s="166"/>
      <c r="CAX325" s="11"/>
      <c r="CAY325" s="153"/>
      <c r="CAZ325" s="185"/>
      <c r="CBA325" s="185"/>
      <c r="CBB325" s="11"/>
      <c r="CBC325" s="166"/>
      <c r="CBD325" s="11"/>
      <c r="CBE325" s="153"/>
      <c r="CBF325" s="185"/>
      <c r="CBG325" s="185"/>
      <c r="CBH325" s="11"/>
      <c r="CBI325" s="166"/>
      <c r="CBJ325" s="11"/>
      <c r="CBK325" s="153"/>
      <c r="CBL325" s="185"/>
      <c r="CBM325" s="185"/>
      <c r="CBN325" s="11"/>
      <c r="CBO325" s="166"/>
      <c r="CBP325" s="11"/>
      <c r="CBQ325" s="153"/>
      <c r="CBR325" s="185"/>
      <c r="CBS325" s="185"/>
      <c r="CBT325" s="11"/>
      <c r="CBU325" s="166"/>
      <c r="CBV325" s="11"/>
      <c r="CBW325" s="153"/>
      <c r="CBX325" s="185"/>
      <c r="CBY325" s="185"/>
      <c r="CBZ325" s="11"/>
      <c r="CCA325" s="166"/>
      <c r="CCB325" s="11"/>
      <c r="CCC325" s="153"/>
      <c r="CCD325" s="185"/>
      <c r="CCE325" s="185"/>
      <c r="CCF325" s="11"/>
      <c r="CCG325" s="166"/>
      <c r="CCH325" s="11"/>
      <c r="CCI325" s="153"/>
      <c r="CCJ325" s="185"/>
      <c r="CCK325" s="185"/>
      <c r="CCL325" s="11"/>
      <c r="CCM325" s="166"/>
      <c r="CCN325" s="11"/>
      <c r="CCO325" s="153"/>
      <c r="CCP325" s="185"/>
      <c r="CCQ325" s="185"/>
      <c r="CCR325" s="11"/>
      <c r="CCS325" s="166"/>
      <c r="CCT325" s="11"/>
      <c r="CCU325" s="153"/>
      <c r="CCV325" s="185"/>
      <c r="CCW325" s="185"/>
      <c r="CCX325" s="11"/>
      <c r="CCY325" s="166"/>
      <c r="CCZ325" s="11"/>
      <c r="CDA325" s="153"/>
      <c r="CDB325" s="185"/>
      <c r="CDC325" s="185"/>
      <c r="CDD325" s="11"/>
      <c r="CDE325" s="166"/>
      <c r="CDF325" s="11"/>
      <c r="CDG325" s="153"/>
      <c r="CDH325" s="185"/>
      <c r="CDI325" s="185"/>
      <c r="CDJ325" s="11"/>
      <c r="CDK325" s="166"/>
      <c r="CDL325" s="11"/>
      <c r="CDM325" s="153"/>
      <c r="CDN325" s="185"/>
      <c r="CDO325" s="185"/>
      <c r="CDP325" s="11"/>
      <c r="CDQ325" s="166"/>
      <c r="CDR325" s="11"/>
      <c r="CDS325" s="153"/>
      <c r="CDT325" s="185"/>
      <c r="CDU325" s="185"/>
      <c r="CDV325" s="11"/>
      <c r="CDW325" s="166"/>
      <c r="CDX325" s="11"/>
      <c r="CDY325" s="153"/>
      <c r="CDZ325" s="185"/>
      <c r="CEA325" s="185"/>
      <c r="CEB325" s="11"/>
      <c r="CEC325" s="166"/>
      <c r="CED325" s="11"/>
      <c r="CEE325" s="153"/>
      <c r="CEF325" s="185"/>
      <c r="CEG325" s="185"/>
      <c r="CEH325" s="11"/>
      <c r="CEI325" s="166"/>
      <c r="CEJ325" s="11"/>
      <c r="CEK325" s="153"/>
      <c r="CEL325" s="185"/>
      <c r="CEM325" s="185"/>
      <c r="CEN325" s="11"/>
      <c r="CEO325" s="166"/>
      <c r="CEP325" s="11"/>
      <c r="CEQ325" s="153"/>
      <c r="CER325" s="185"/>
      <c r="CES325" s="185"/>
      <c r="CET325" s="11"/>
      <c r="CEU325" s="166"/>
      <c r="CEV325" s="11"/>
      <c r="CEW325" s="153"/>
      <c r="CEX325" s="185"/>
      <c r="CEY325" s="185"/>
      <c r="CEZ325" s="11"/>
      <c r="CFA325" s="166"/>
      <c r="CFB325" s="11"/>
      <c r="CFC325" s="153"/>
      <c r="CFD325" s="185"/>
      <c r="CFE325" s="185"/>
      <c r="CFF325" s="11"/>
      <c r="CFG325" s="166"/>
      <c r="CFH325" s="11"/>
      <c r="CFI325" s="153"/>
      <c r="CFJ325" s="185"/>
      <c r="CFK325" s="185"/>
      <c r="CFL325" s="11"/>
      <c r="CFM325" s="166"/>
      <c r="CFN325" s="11"/>
      <c r="CFO325" s="153"/>
      <c r="CFP325" s="185"/>
      <c r="CFQ325" s="185"/>
      <c r="CFR325" s="11"/>
      <c r="CFS325" s="166"/>
      <c r="CFT325" s="11"/>
      <c r="CFU325" s="153"/>
      <c r="CFV325" s="185"/>
      <c r="CFW325" s="185"/>
      <c r="CFX325" s="11"/>
      <c r="CFY325" s="166"/>
      <c r="CFZ325" s="11"/>
      <c r="CGA325" s="153"/>
      <c r="CGB325" s="185"/>
      <c r="CGC325" s="185"/>
      <c r="CGD325" s="11"/>
      <c r="CGE325" s="166"/>
      <c r="CGF325" s="11"/>
      <c r="CGG325" s="153"/>
      <c r="CGH325" s="185"/>
      <c r="CGI325" s="185"/>
      <c r="CGJ325" s="11"/>
      <c r="CGK325" s="166"/>
      <c r="CGL325" s="11"/>
      <c r="CGM325" s="153"/>
      <c r="CGN325" s="185"/>
      <c r="CGO325" s="185"/>
      <c r="CGP325" s="11"/>
      <c r="CGQ325" s="166"/>
      <c r="CGR325" s="11"/>
      <c r="CGS325" s="153"/>
      <c r="CGT325" s="185"/>
      <c r="CGU325" s="185"/>
      <c r="CGV325" s="11"/>
      <c r="CGW325" s="166"/>
      <c r="CGX325" s="11"/>
      <c r="CGY325" s="153"/>
      <c r="CGZ325" s="185"/>
      <c r="CHA325" s="185"/>
      <c r="CHB325" s="11"/>
      <c r="CHC325" s="166"/>
      <c r="CHD325" s="11"/>
      <c r="CHE325" s="153"/>
      <c r="CHF325" s="185"/>
      <c r="CHG325" s="185"/>
      <c r="CHH325" s="11"/>
      <c r="CHI325" s="166"/>
      <c r="CHJ325" s="11"/>
      <c r="CHK325" s="153"/>
      <c r="CHL325" s="185"/>
      <c r="CHM325" s="185"/>
      <c r="CHN325" s="11"/>
      <c r="CHO325" s="166"/>
      <c r="CHP325" s="11"/>
      <c r="CHQ325" s="153"/>
      <c r="CHR325" s="185"/>
      <c r="CHS325" s="185"/>
      <c r="CHT325" s="11"/>
      <c r="CHU325" s="166"/>
      <c r="CHV325" s="11"/>
      <c r="CHW325" s="153"/>
      <c r="CHX325" s="185"/>
      <c r="CHY325" s="185"/>
      <c r="CHZ325" s="11"/>
      <c r="CIA325" s="166"/>
      <c r="CIB325" s="11"/>
      <c r="CIC325" s="153"/>
      <c r="CID325" s="185"/>
      <c r="CIE325" s="185"/>
      <c r="CIF325" s="11"/>
      <c r="CIG325" s="166"/>
      <c r="CIH325" s="11"/>
      <c r="CII325" s="153"/>
      <c r="CIJ325" s="185"/>
      <c r="CIK325" s="185"/>
      <c r="CIL325" s="11"/>
      <c r="CIM325" s="166"/>
      <c r="CIN325" s="11"/>
      <c r="CIO325" s="153"/>
      <c r="CIP325" s="185"/>
      <c r="CIQ325" s="185"/>
      <c r="CIR325" s="11"/>
      <c r="CIS325" s="166"/>
      <c r="CIT325" s="11"/>
      <c r="CIU325" s="153"/>
      <c r="CIV325" s="185"/>
      <c r="CIW325" s="185"/>
      <c r="CIX325" s="11"/>
      <c r="CIY325" s="166"/>
      <c r="CIZ325" s="11"/>
      <c r="CJA325" s="153"/>
      <c r="CJB325" s="185"/>
      <c r="CJC325" s="185"/>
      <c r="CJD325" s="11"/>
      <c r="CJE325" s="166"/>
      <c r="CJF325" s="11"/>
      <c r="CJG325" s="153"/>
      <c r="CJH325" s="185"/>
      <c r="CJI325" s="185"/>
      <c r="CJJ325" s="11"/>
      <c r="CJK325" s="166"/>
      <c r="CJL325" s="11"/>
      <c r="CJM325" s="153"/>
      <c r="CJN325" s="185"/>
      <c r="CJO325" s="185"/>
      <c r="CJP325" s="11"/>
      <c r="CJQ325" s="166"/>
      <c r="CJR325" s="11"/>
      <c r="CJS325" s="153"/>
      <c r="CJT325" s="185"/>
      <c r="CJU325" s="185"/>
      <c r="CJV325" s="11"/>
      <c r="CJW325" s="166"/>
      <c r="CJX325" s="11"/>
      <c r="CJY325" s="153"/>
      <c r="CJZ325" s="185"/>
      <c r="CKA325" s="185"/>
      <c r="CKB325" s="11"/>
      <c r="CKC325" s="166"/>
      <c r="CKD325" s="11"/>
      <c r="CKE325" s="153"/>
      <c r="CKF325" s="185"/>
      <c r="CKG325" s="185"/>
      <c r="CKH325" s="11"/>
      <c r="CKI325" s="166"/>
      <c r="CKJ325" s="11"/>
      <c r="CKK325" s="153"/>
      <c r="CKL325" s="185"/>
      <c r="CKM325" s="185"/>
      <c r="CKN325" s="11"/>
      <c r="CKO325" s="166"/>
      <c r="CKP325" s="11"/>
      <c r="CKQ325" s="153"/>
      <c r="CKR325" s="185"/>
      <c r="CKS325" s="185"/>
      <c r="CKT325" s="11"/>
      <c r="CKU325" s="166"/>
      <c r="CKV325" s="11"/>
      <c r="CKW325" s="153"/>
      <c r="CKX325" s="185"/>
      <c r="CKY325" s="185"/>
      <c r="CKZ325" s="11"/>
      <c r="CLA325" s="166"/>
      <c r="CLB325" s="11"/>
      <c r="CLC325" s="153"/>
      <c r="CLD325" s="185"/>
      <c r="CLE325" s="185"/>
      <c r="CLF325" s="11"/>
      <c r="CLG325" s="166"/>
      <c r="CLH325" s="11"/>
      <c r="CLI325" s="153"/>
      <c r="CLJ325" s="185"/>
      <c r="CLK325" s="185"/>
      <c r="CLL325" s="11"/>
      <c r="CLM325" s="166"/>
      <c r="CLN325" s="11"/>
      <c r="CLO325" s="153"/>
      <c r="CLP325" s="185"/>
      <c r="CLQ325" s="185"/>
      <c r="CLR325" s="11"/>
      <c r="CLS325" s="166"/>
      <c r="CLT325" s="11"/>
      <c r="CLU325" s="153"/>
      <c r="CLV325" s="185"/>
      <c r="CLW325" s="185"/>
      <c r="CLX325" s="11"/>
      <c r="CLY325" s="166"/>
      <c r="CLZ325" s="11"/>
      <c r="CMA325" s="153"/>
      <c r="CMB325" s="185"/>
      <c r="CMC325" s="185"/>
      <c r="CMD325" s="11"/>
      <c r="CME325" s="166"/>
      <c r="CMF325" s="11"/>
      <c r="CMG325" s="153"/>
      <c r="CMH325" s="185"/>
      <c r="CMI325" s="185"/>
      <c r="CMJ325" s="11"/>
      <c r="CMK325" s="166"/>
      <c r="CML325" s="11"/>
      <c r="CMM325" s="153"/>
      <c r="CMN325" s="185"/>
      <c r="CMO325" s="185"/>
      <c r="CMP325" s="11"/>
      <c r="CMQ325" s="166"/>
      <c r="CMR325" s="11"/>
      <c r="CMS325" s="153"/>
      <c r="CMT325" s="185"/>
      <c r="CMU325" s="185"/>
      <c r="CMV325" s="11"/>
      <c r="CMW325" s="166"/>
      <c r="CMX325" s="11"/>
      <c r="CMY325" s="153"/>
      <c r="CMZ325" s="185"/>
      <c r="CNA325" s="185"/>
      <c r="CNB325" s="11"/>
      <c r="CNC325" s="166"/>
      <c r="CND325" s="11"/>
      <c r="CNE325" s="153"/>
      <c r="CNF325" s="185"/>
      <c r="CNG325" s="185"/>
      <c r="CNH325" s="11"/>
      <c r="CNI325" s="166"/>
      <c r="CNJ325" s="11"/>
      <c r="CNK325" s="153"/>
      <c r="CNL325" s="185"/>
      <c r="CNM325" s="185"/>
      <c r="CNN325" s="11"/>
      <c r="CNO325" s="166"/>
      <c r="CNP325" s="11"/>
      <c r="CNQ325" s="153"/>
      <c r="CNR325" s="185"/>
      <c r="CNS325" s="185"/>
      <c r="CNT325" s="11"/>
      <c r="CNU325" s="166"/>
      <c r="CNV325" s="11"/>
      <c r="CNW325" s="153"/>
      <c r="CNX325" s="185"/>
      <c r="CNY325" s="185"/>
      <c r="CNZ325" s="11"/>
      <c r="COA325" s="166"/>
      <c r="COB325" s="11"/>
      <c r="COC325" s="153"/>
      <c r="COD325" s="185"/>
      <c r="COE325" s="185"/>
      <c r="COF325" s="11"/>
      <c r="COG325" s="166"/>
      <c r="COH325" s="11"/>
      <c r="COI325" s="153"/>
      <c r="COJ325" s="185"/>
      <c r="COK325" s="185"/>
      <c r="COL325" s="11"/>
      <c r="COM325" s="166"/>
      <c r="CON325" s="11"/>
      <c r="COO325" s="153"/>
      <c r="COP325" s="185"/>
      <c r="COQ325" s="185"/>
      <c r="COR325" s="11"/>
      <c r="COS325" s="166"/>
      <c r="COT325" s="11"/>
      <c r="COU325" s="153"/>
      <c r="COV325" s="185"/>
      <c r="COW325" s="185"/>
      <c r="COX325" s="11"/>
      <c r="COY325" s="166"/>
      <c r="COZ325" s="11"/>
      <c r="CPA325" s="153"/>
      <c r="CPB325" s="185"/>
      <c r="CPC325" s="185"/>
      <c r="CPD325" s="11"/>
      <c r="CPE325" s="166"/>
      <c r="CPF325" s="11"/>
      <c r="CPG325" s="153"/>
      <c r="CPH325" s="185"/>
      <c r="CPI325" s="185"/>
      <c r="CPJ325" s="11"/>
      <c r="CPK325" s="166"/>
      <c r="CPL325" s="11"/>
      <c r="CPM325" s="153"/>
      <c r="CPN325" s="185"/>
      <c r="CPO325" s="185"/>
      <c r="CPP325" s="11"/>
      <c r="CPQ325" s="166"/>
      <c r="CPR325" s="11"/>
      <c r="CPS325" s="153"/>
      <c r="CPT325" s="185"/>
      <c r="CPU325" s="185"/>
      <c r="CPV325" s="11"/>
      <c r="CPW325" s="166"/>
      <c r="CPX325" s="11"/>
      <c r="CPY325" s="153"/>
      <c r="CPZ325" s="185"/>
      <c r="CQA325" s="185"/>
      <c r="CQB325" s="11"/>
      <c r="CQC325" s="166"/>
      <c r="CQD325" s="11"/>
      <c r="CQE325" s="153"/>
      <c r="CQF325" s="185"/>
      <c r="CQG325" s="185"/>
      <c r="CQH325" s="11"/>
      <c r="CQI325" s="166"/>
      <c r="CQJ325" s="11"/>
      <c r="CQK325" s="153"/>
      <c r="CQL325" s="185"/>
      <c r="CQM325" s="185"/>
      <c r="CQN325" s="11"/>
      <c r="CQO325" s="166"/>
      <c r="CQP325" s="11"/>
      <c r="CQQ325" s="153"/>
      <c r="CQR325" s="185"/>
      <c r="CQS325" s="185"/>
      <c r="CQT325" s="11"/>
      <c r="CQU325" s="166"/>
      <c r="CQV325" s="11"/>
      <c r="CQW325" s="153"/>
      <c r="CQX325" s="185"/>
      <c r="CQY325" s="185"/>
      <c r="CQZ325" s="11"/>
      <c r="CRA325" s="166"/>
      <c r="CRB325" s="11"/>
      <c r="CRC325" s="153"/>
      <c r="CRD325" s="185"/>
      <c r="CRE325" s="185"/>
      <c r="CRF325" s="11"/>
      <c r="CRG325" s="166"/>
      <c r="CRH325" s="11"/>
      <c r="CRI325" s="153"/>
      <c r="CRJ325" s="185"/>
      <c r="CRK325" s="185"/>
      <c r="CRL325" s="11"/>
      <c r="CRM325" s="166"/>
      <c r="CRN325" s="11"/>
      <c r="CRO325" s="153"/>
      <c r="CRP325" s="185"/>
      <c r="CRQ325" s="185"/>
      <c r="CRR325" s="11"/>
      <c r="CRS325" s="166"/>
      <c r="CRT325" s="11"/>
      <c r="CRU325" s="153"/>
      <c r="CRV325" s="185"/>
      <c r="CRW325" s="185"/>
      <c r="CRX325" s="11"/>
      <c r="CRY325" s="166"/>
      <c r="CRZ325" s="11"/>
      <c r="CSA325" s="153"/>
      <c r="CSB325" s="185"/>
      <c r="CSC325" s="185"/>
      <c r="CSD325" s="11"/>
      <c r="CSE325" s="166"/>
      <c r="CSF325" s="11"/>
      <c r="CSG325" s="153"/>
      <c r="CSH325" s="185"/>
      <c r="CSI325" s="185"/>
      <c r="CSJ325" s="11"/>
      <c r="CSK325" s="166"/>
      <c r="CSL325" s="11"/>
      <c r="CSM325" s="153"/>
      <c r="CSN325" s="185"/>
      <c r="CSO325" s="185"/>
      <c r="CSP325" s="11"/>
      <c r="CSQ325" s="166"/>
      <c r="CSR325" s="11"/>
      <c r="CSS325" s="153"/>
      <c r="CST325" s="185"/>
      <c r="CSU325" s="185"/>
      <c r="CSV325" s="11"/>
      <c r="CSW325" s="166"/>
      <c r="CSX325" s="11"/>
      <c r="CSY325" s="153"/>
      <c r="CSZ325" s="185"/>
      <c r="CTA325" s="185"/>
      <c r="CTB325" s="11"/>
      <c r="CTC325" s="166"/>
      <c r="CTD325" s="11"/>
      <c r="CTE325" s="153"/>
      <c r="CTF325" s="185"/>
      <c r="CTG325" s="185"/>
      <c r="CTH325" s="11"/>
      <c r="CTI325" s="166"/>
      <c r="CTJ325" s="11"/>
      <c r="CTK325" s="153"/>
      <c r="CTL325" s="185"/>
      <c r="CTM325" s="185"/>
      <c r="CTN325" s="11"/>
      <c r="CTO325" s="166"/>
      <c r="CTP325" s="11"/>
      <c r="CTQ325" s="153"/>
      <c r="CTR325" s="185"/>
      <c r="CTS325" s="185"/>
      <c r="CTT325" s="11"/>
      <c r="CTU325" s="166"/>
      <c r="CTV325" s="11"/>
      <c r="CTW325" s="153"/>
      <c r="CTX325" s="185"/>
      <c r="CTY325" s="185"/>
      <c r="CTZ325" s="11"/>
      <c r="CUA325" s="166"/>
      <c r="CUB325" s="11"/>
      <c r="CUC325" s="153"/>
      <c r="CUD325" s="185"/>
      <c r="CUE325" s="185"/>
      <c r="CUF325" s="11"/>
      <c r="CUG325" s="166"/>
      <c r="CUH325" s="11"/>
      <c r="CUI325" s="153"/>
      <c r="CUJ325" s="185"/>
      <c r="CUK325" s="185"/>
      <c r="CUL325" s="11"/>
      <c r="CUM325" s="166"/>
      <c r="CUN325" s="11"/>
      <c r="CUO325" s="153"/>
      <c r="CUP325" s="185"/>
      <c r="CUQ325" s="185"/>
      <c r="CUR325" s="11"/>
      <c r="CUS325" s="166"/>
      <c r="CUT325" s="11"/>
      <c r="CUU325" s="153"/>
      <c r="CUV325" s="185"/>
      <c r="CUW325" s="185"/>
      <c r="CUX325" s="11"/>
      <c r="CUY325" s="166"/>
      <c r="CUZ325" s="11"/>
      <c r="CVA325" s="153"/>
      <c r="CVB325" s="185"/>
      <c r="CVC325" s="185"/>
      <c r="CVD325" s="11"/>
      <c r="CVE325" s="166"/>
      <c r="CVF325" s="11"/>
      <c r="CVG325" s="153"/>
      <c r="CVH325" s="185"/>
      <c r="CVI325" s="185"/>
      <c r="CVJ325" s="11"/>
      <c r="CVK325" s="166"/>
      <c r="CVL325" s="11"/>
      <c r="CVM325" s="153"/>
      <c r="CVN325" s="185"/>
      <c r="CVO325" s="185"/>
      <c r="CVP325" s="11"/>
      <c r="CVQ325" s="166"/>
      <c r="CVR325" s="11"/>
      <c r="CVS325" s="153"/>
      <c r="CVT325" s="185"/>
      <c r="CVU325" s="185"/>
      <c r="CVV325" s="11"/>
      <c r="CVW325" s="166"/>
      <c r="CVX325" s="11"/>
      <c r="CVY325" s="153"/>
      <c r="CVZ325" s="185"/>
      <c r="CWA325" s="185"/>
      <c r="CWB325" s="11"/>
      <c r="CWC325" s="166"/>
      <c r="CWD325" s="11"/>
      <c r="CWE325" s="153"/>
      <c r="CWF325" s="185"/>
      <c r="CWG325" s="185"/>
      <c r="CWH325" s="11"/>
      <c r="CWI325" s="166"/>
      <c r="CWJ325" s="11"/>
      <c r="CWK325" s="153"/>
      <c r="CWL325" s="185"/>
      <c r="CWM325" s="185"/>
      <c r="CWN325" s="11"/>
      <c r="CWO325" s="166"/>
      <c r="CWP325" s="11"/>
      <c r="CWQ325" s="153"/>
      <c r="CWR325" s="185"/>
      <c r="CWS325" s="185"/>
      <c r="CWT325" s="11"/>
      <c r="CWU325" s="166"/>
      <c r="CWV325" s="11"/>
      <c r="CWW325" s="153"/>
      <c r="CWX325" s="185"/>
      <c r="CWY325" s="185"/>
      <c r="CWZ325" s="11"/>
      <c r="CXA325" s="166"/>
      <c r="CXB325" s="11"/>
      <c r="CXC325" s="153"/>
      <c r="CXD325" s="185"/>
      <c r="CXE325" s="185"/>
      <c r="CXF325" s="11"/>
      <c r="CXG325" s="166"/>
      <c r="CXH325" s="11"/>
      <c r="CXI325" s="153"/>
      <c r="CXJ325" s="185"/>
      <c r="CXK325" s="185"/>
      <c r="CXL325" s="11"/>
      <c r="CXM325" s="166"/>
      <c r="CXN325" s="11"/>
      <c r="CXO325" s="153"/>
      <c r="CXP325" s="185"/>
      <c r="CXQ325" s="185"/>
      <c r="CXR325" s="11"/>
      <c r="CXS325" s="166"/>
      <c r="CXT325" s="11"/>
      <c r="CXU325" s="153"/>
      <c r="CXV325" s="185"/>
      <c r="CXW325" s="185"/>
      <c r="CXX325" s="11"/>
      <c r="CXY325" s="166"/>
      <c r="CXZ325" s="11"/>
      <c r="CYA325" s="153"/>
      <c r="CYB325" s="185"/>
      <c r="CYC325" s="185"/>
      <c r="CYD325" s="11"/>
      <c r="CYE325" s="166"/>
      <c r="CYF325" s="11"/>
      <c r="CYG325" s="153"/>
      <c r="CYH325" s="185"/>
      <c r="CYI325" s="185"/>
      <c r="CYJ325" s="11"/>
      <c r="CYK325" s="166"/>
      <c r="CYL325" s="11"/>
      <c r="CYM325" s="153"/>
      <c r="CYN325" s="185"/>
      <c r="CYO325" s="185"/>
      <c r="CYP325" s="11"/>
      <c r="CYQ325" s="166"/>
      <c r="CYR325" s="11"/>
      <c r="CYS325" s="153"/>
      <c r="CYT325" s="185"/>
      <c r="CYU325" s="185"/>
      <c r="CYV325" s="11"/>
      <c r="CYW325" s="166"/>
      <c r="CYX325" s="11"/>
      <c r="CYY325" s="153"/>
      <c r="CYZ325" s="185"/>
      <c r="CZA325" s="185"/>
      <c r="CZB325" s="11"/>
      <c r="CZC325" s="166"/>
      <c r="CZD325" s="11"/>
      <c r="CZE325" s="153"/>
      <c r="CZF325" s="185"/>
      <c r="CZG325" s="185"/>
      <c r="CZH325" s="11"/>
      <c r="CZI325" s="166"/>
      <c r="CZJ325" s="11"/>
      <c r="CZK325" s="153"/>
      <c r="CZL325" s="185"/>
      <c r="CZM325" s="185"/>
      <c r="CZN325" s="11"/>
      <c r="CZO325" s="166"/>
      <c r="CZP325" s="11"/>
      <c r="CZQ325" s="153"/>
      <c r="CZR325" s="185"/>
      <c r="CZS325" s="185"/>
      <c r="CZT325" s="11"/>
      <c r="CZU325" s="166"/>
      <c r="CZV325" s="11"/>
      <c r="CZW325" s="153"/>
      <c r="CZX325" s="185"/>
      <c r="CZY325" s="185"/>
      <c r="CZZ325" s="11"/>
      <c r="DAA325" s="166"/>
      <c r="DAB325" s="11"/>
      <c r="DAC325" s="153"/>
      <c r="DAD325" s="185"/>
      <c r="DAE325" s="185"/>
      <c r="DAF325" s="11"/>
      <c r="DAG325" s="166"/>
      <c r="DAH325" s="11"/>
      <c r="DAI325" s="153"/>
      <c r="DAJ325" s="185"/>
      <c r="DAK325" s="185"/>
      <c r="DAL325" s="11"/>
      <c r="DAM325" s="166"/>
      <c r="DAN325" s="11"/>
      <c r="DAO325" s="153"/>
      <c r="DAP325" s="185"/>
      <c r="DAQ325" s="185"/>
      <c r="DAR325" s="11"/>
      <c r="DAS325" s="166"/>
      <c r="DAT325" s="11"/>
      <c r="DAU325" s="153"/>
      <c r="DAV325" s="185"/>
      <c r="DAW325" s="185"/>
      <c r="DAX325" s="11"/>
      <c r="DAY325" s="166"/>
      <c r="DAZ325" s="11"/>
      <c r="DBA325" s="153"/>
      <c r="DBB325" s="185"/>
      <c r="DBC325" s="185"/>
      <c r="DBD325" s="11"/>
      <c r="DBE325" s="166"/>
      <c r="DBF325" s="11"/>
      <c r="DBG325" s="153"/>
      <c r="DBH325" s="185"/>
      <c r="DBI325" s="185"/>
      <c r="DBJ325" s="11"/>
      <c r="DBK325" s="166"/>
      <c r="DBL325" s="11"/>
      <c r="DBM325" s="153"/>
      <c r="DBN325" s="185"/>
      <c r="DBO325" s="185"/>
      <c r="DBP325" s="11"/>
      <c r="DBQ325" s="166"/>
      <c r="DBR325" s="11"/>
      <c r="DBS325" s="153"/>
      <c r="DBT325" s="185"/>
      <c r="DBU325" s="185"/>
      <c r="DBV325" s="11"/>
      <c r="DBW325" s="166"/>
      <c r="DBX325" s="11"/>
      <c r="DBY325" s="153"/>
      <c r="DBZ325" s="185"/>
      <c r="DCA325" s="185"/>
      <c r="DCB325" s="11"/>
      <c r="DCC325" s="166"/>
      <c r="DCD325" s="11"/>
      <c r="DCE325" s="153"/>
      <c r="DCF325" s="185"/>
      <c r="DCG325" s="185"/>
      <c r="DCH325" s="11"/>
      <c r="DCI325" s="166"/>
      <c r="DCJ325" s="11"/>
      <c r="DCK325" s="153"/>
      <c r="DCL325" s="185"/>
      <c r="DCM325" s="185"/>
      <c r="DCN325" s="11"/>
      <c r="DCO325" s="166"/>
      <c r="DCP325" s="11"/>
      <c r="DCQ325" s="153"/>
      <c r="DCR325" s="185"/>
      <c r="DCS325" s="185"/>
      <c r="DCT325" s="11"/>
      <c r="DCU325" s="166"/>
      <c r="DCV325" s="11"/>
      <c r="DCW325" s="153"/>
      <c r="DCX325" s="185"/>
      <c r="DCY325" s="185"/>
      <c r="DCZ325" s="11"/>
      <c r="DDA325" s="166"/>
      <c r="DDB325" s="11"/>
      <c r="DDC325" s="153"/>
      <c r="DDD325" s="185"/>
      <c r="DDE325" s="185"/>
      <c r="DDF325" s="11"/>
      <c r="DDG325" s="166"/>
      <c r="DDH325" s="11"/>
      <c r="DDI325" s="153"/>
      <c r="DDJ325" s="185"/>
      <c r="DDK325" s="185"/>
      <c r="DDL325" s="11"/>
      <c r="DDM325" s="166"/>
      <c r="DDN325" s="11"/>
      <c r="DDO325" s="153"/>
      <c r="DDP325" s="185"/>
      <c r="DDQ325" s="185"/>
      <c r="DDR325" s="11"/>
      <c r="DDS325" s="166"/>
      <c r="DDT325" s="11"/>
      <c r="DDU325" s="153"/>
      <c r="DDV325" s="185"/>
      <c r="DDW325" s="185"/>
      <c r="DDX325" s="11"/>
      <c r="DDY325" s="166"/>
      <c r="DDZ325" s="11"/>
      <c r="DEA325" s="153"/>
      <c r="DEB325" s="185"/>
      <c r="DEC325" s="185"/>
      <c r="DED325" s="11"/>
      <c r="DEE325" s="166"/>
      <c r="DEF325" s="11"/>
      <c r="DEG325" s="153"/>
      <c r="DEH325" s="185"/>
      <c r="DEI325" s="185"/>
      <c r="DEJ325" s="11"/>
      <c r="DEK325" s="166"/>
      <c r="DEL325" s="11"/>
      <c r="DEM325" s="153"/>
      <c r="DEN325" s="185"/>
      <c r="DEO325" s="185"/>
      <c r="DEP325" s="11"/>
      <c r="DEQ325" s="166"/>
      <c r="DER325" s="11"/>
      <c r="DES325" s="153"/>
      <c r="DET325" s="185"/>
      <c r="DEU325" s="185"/>
      <c r="DEV325" s="11"/>
      <c r="DEW325" s="166"/>
      <c r="DEX325" s="11"/>
      <c r="DEY325" s="153"/>
      <c r="DEZ325" s="185"/>
      <c r="DFA325" s="185"/>
      <c r="DFB325" s="11"/>
      <c r="DFC325" s="166"/>
      <c r="DFD325" s="11"/>
      <c r="DFE325" s="153"/>
      <c r="DFF325" s="185"/>
      <c r="DFG325" s="185"/>
      <c r="DFH325" s="11"/>
      <c r="DFI325" s="166"/>
      <c r="DFJ325" s="11"/>
      <c r="DFK325" s="153"/>
      <c r="DFL325" s="185"/>
      <c r="DFM325" s="185"/>
      <c r="DFN325" s="11"/>
      <c r="DFO325" s="166"/>
      <c r="DFP325" s="11"/>
      <c r="DFQ325" s="153"/>
      <c r="DFR325" s="185"/>
      <c r="DFS325" s="185"/>
      <c r="DFT325" s="11"/>
      <c r="DFU325" s="166"/>
      <c r="DFV325" s="11"/>
      <c r="DFW325" s="153"/>
      <c r="DFX325" s="185"/>
      <c r="DFY325" s="185"/>
      <c r="DFZ325" s="11"/>
      <c r="DGA325" s="166"/>
      <c r="DGB325" s="11"/>
      <c r="DGC325" s="153"/>
      <c r="DGD325" s="185"/>
      <c r="DGE325" s="185"/>
      <c r="DGF325" s="11"/>
      <c r="DGG325" s="166"/>
      <c r="DGH325" s="11"/>
      <c r="DGI325" s="153"/>
      <c r="DGJ325" s="185"/>
      <c r="DGK325" s="185"/>
      <c r="DGL325" s="11"/>
      <c r="DGM325" s="166"/>
      <c r="DGN325" s="11"/>
      <c r="DGO325" s="153"/>
      <c r="DGP325" s="185"/>
      <c r="DGQ325" s="185"/>
      <c r="DGR325" s="11"/>
      <c r="DGS325" s="166"/>
      <c r="DGT325" s="11"/>
      <c r="DGU325" s="153"/>
      <c r="DGV325" s="185"/>
      <c r="DGW325" s="185"/>
      <c r="DGX325" s="11"/>
      <c r="DGY325" s="166"/>
      <c r="DGZ325" s="11"/>
      <c r="DHA325" s="153"/>
      <c r="DHB325" s="185"/>
      <c r="DHC325" s="185"/>
      <c r="DHD325" s="11"/>
      <c r="DHE325" s="166"/>
      <c r="DHF325" s="11"/>
      <c r="DHG325" s="153"/>
      <c r="DHH325" s="185"/>
      <c r="DHI325" s="185"/>
      <c r="DHJ325" s="11"/>
      <c r="DHK325" s="166"/>
      <c r="DHL325" s="11"/>
      <c r="DHM325" s="153"/>
      <c r="DHN325" s="185"/>
      <c r="DHO325" s="185"/>
      <c r="DHP325" s="11"/>
      <c r="DHQ325" s="166"/>
      <c r="DHR325" s="11"/>
      <c r="DHS325" s="153"/>
      <c r="DHT325" s="185"/>
      <c r="DHU325" s="185"/>
      <c r="DHV325" s="11"/>
      <c r="DHW325" s="166"/>
      <c r="DHX325" s="11"/>
      <c r="DHY325" s="153"/>
      <c r="DHZ325" s="185"/>
      <c r="DIA325" s="185"/>
      <c r="DIB325" s="11"/>
      <c r="DIC325" s="166"/>
      <c r="DID325" s="11"/>
      <c r="DIE325" s="153"/>
      <c r="DIF325" s="185"/>
      <c r="DIG325" s="185"/>
      <c r="DIH325" s="11"/>
      <c r="DII325" s="166"/>
      <c r="DIJ325" s="11"/>
      <c r="DIK325" s="153"/>
      <c r="DIL325" s="185"/>
      <c r="DIM325" s="185"/>
      <c r="DIN325" s="11"/>
      <c r="DIO325" s="166"/>
      <c r="DIP325" s="11"/>
      <c r="DIQ325" s="153"/>
      <c r="DIR325" s="185"/>
      <c r="DIS325" s="185"/>
      <c r="DIT325" s="11"/>
      <c r="DIU325" s="166"/>
      <c r="DIV325" s="11"/>
      <c r="DIW325" s="153"/>
      <c r="DIX325" s="185"/>
      <c r="DIY325" s="185"/>
      <c r="DIZ325" s="11"/>
      <c r="DJA325" s="166"/>
      <c r="DJB325" s="11"/>
      <c r="DJC325" s="153"/>
      <c r="DJD325" s="185"/>
      <c r="DJE325" s="185"/>
      <c r="DJF325" s="11"/>
      <c r="DJG325" s="166"/>
      <c r="DJH325" s="11"/>
      <c r="DJI325" s="153"/>
      <c r="DJJ325" s="185"/>
      <c r="DJK325" s="185"/>
      <c r="DJL325" s="11"/>
      <c r="DJM325" s="166"/>
      <c r="DJN325" s="11"/>
      <c r="DJO325" s="153"/>
      <c r="DJP325" s="185"/>
      <c r="DJQ325" s="185"/>
      <c r="DJR325" s="11"/>
      <c r="DJS325" s="166"/>
      <c r="DJT325" s="11"/>
      <c r="DJU325" s="153"/>
      <c r="DJV325" s="185"/>
      <c r="DJW325" s="185"/>
      <c r="DJX325" s="11"/>
      <c r="DJY325" s="166"/>
      <c r="DJZ325" s="11"/>
      <c r="DKA325" s="153"/>
      <c r="DKB325" s="185"/>
      <c r="DKC325" s="185"/>
      <c r="DKD325" s="11"/>
      <c r="DKE325" s="166"/>
      <c r="DKF325" s="11"/>
      <c r="DKG325" s="153"/>
      <c r="DKH325" s="185"/>
      <c r="DKI325" s="185"/>
      <c r="DKJ325" s="11"/>
      <c r="DKK325" s="166"/>
      <c r="DKL325" s="11"/>
      <c r="DKM325" s="153"/>
      <c r="DKN325" s="185"/>
      <c r="DKO325" s="185"/>
      <c r="DKP325" s="11"/>
      <c r="DKQ325" s="166"/>
      <c r="DKR325" s="11"/>
      <c r="DKS325" s="153"/>
      <c r="DKT325" s="185"/>
      <c r="DKU325" s="185"/>
      <c r="DKV325" s="11"/>
      <c r="DKW325" s="166"/>
      <c r="DKX325" s="11"/>
      <c r="DKY325" s="153"/>
      <c r="DKZ325" s="185"/>
      <c r="DLA325" s="185"/>
      <c r="DLB325" s="11"/>
      <c r="DLC325" s="166"/>
      <c r="DLD325" s="11"/>
      <c r="DLE325" s="153"/>
      <c r="DLF325" s="185"/>
      <c r="DLG325" s="185"/>
      <c r="DLH325" s="11"/>
      <c r="DLI325" s="166"/>
      <c r="DLJ325" s="11"/>
      <c r="DLK325" s="153"/>
      <c r="DLL325" s="185"/>
      <c r="DLM325" s="185"/>
      <c r="DLN325" s="11"/>
      <c r="DLO325" s="166"/>
      <c r="DLP325" s="11"/>
      <c r="DLQ325" s="153"/>
      <c r="DLR325" s="185"/>
      <c r="DLS325" s="185"/>
      <c r="DLT325" s="11"/>
      <c r="DLU325" s="166"/>
      <c r="DLV325" s="11"/>
      <c r="DLW325" s="153"/>
      <c r="DLX325" s="185"/>
      <c r="DLY325" s="185"/>
      <c r="DLZ325" s="11"/>
      <c r="DMA325" s="166"/>
      <c r="DMB325" s="11"/>
      <c r="DMC325" s="153"/>
      <c r="DMD325" s="185"/>
      <c r="DME325" s="185"/>
      <c r="DMF325" s="11"/>
      <c r="DMG325" s="166"/>
      <c r="DMH325" s="11"/>
      <c r="DMI325" s="153"/>
      <c r="DMJ325" s="185"/>
      <c r="DMK325" s="185"/>
      <c r="DML325" s="11"/>
      <c r="DMM325" s="166"/>
      <c r="DMN325" s="11"/>
      <c r="DMO325" s="153"/>
      <c r="DMP325" s="185"/>
      <c r="DMQ325" s="185"/>
      <c r="DMR325" s="11"/>
      <c r="DMS325" s="166"/>
      <c r="DMT325" s="11"/>
      <c r="DMU325" s="153"/>
      <c r="DMV325" s="185"/>
      <c r="DMW325" s="185"/>
      <c r="DMX325" s="11"/>
      <c r="DMY325" s="166"/>
      <c r="DMZ325" s="11"/>
      <c r="DNA325" s="153"/>
      <c r="DNB325" s="185"/>
      <c r="DNC325" s="185"/>
      <c r="DND325" s="11"/>
      <c r="DNE325" s="166"/>
      <c r="DNF325" s="11"/>
      <c r="DNG325" s="153"/>
      <c r="DNH325" s="185"/>
      <c r="DNI325" s="185"/>
      <c r="DNJ325" s="11"/>
      <c r="DNK325" s="166"/>
      <c r="DNL325" s="11"/>
      <c r="DNM325" s="153"/>
      <c r="DNN325" s="185"/>
      <c r="DNO325" s="185"/>
      <c r="DNP325" s="11"/>
      <c r="DNQ325" s="166"/>
      <c r="DNR325" s="11"/>
      <c r="DNS325" s="153"/>
      <c r="DNT325" s="185"/>
      <c r="DNU325" s="185"/>
      <c r="DNV325" s="11"/>
      <c r="DNW325" s="166"/>
      <c r="DNX325" s="11"/>
      <c r="DNY325" s="153"/>
      <c r="DNZ325" s="185"/>
      <c r="DOA325" s="185"/>
      <c r="DOB325" s="11"/>
      <c r="DOC325" s="166"/>
      <c r="DOD325" s="11"/>
      <c r="DOE325" s="153"/>
      <c r="DOF325" s="185"/>
      <c r="DOG325" s="185"/>
      <c r="DOH325" s="11"/>
      <c r="DOI325" s="166"/>
      <c r="DOJ325" s="11"/>
      <c r="DOK325" s="153"/>
      <c r="DOL325" s="185"/>
      <c r="DOM325" s="185"/>
      <c r="DON325" s="11"/>
      <c r="DOO325" s="166"/>
      <c r="DOP325" s="11"/>
      <c r="DOQ325" s="153"/>
      <c r="DOR325" s="185"/>
      <c r="DOS325" s="185"/>
      <c r="DOT325" s="11"/>
      <c r="DOU325" s="166"/>
      <c r="DOV325" s="11"/>
      <c r="DOW325" s="153"/>
      <c r="DOX325" s="185"/>
      <c r="DOY325" s="185"/>
      <c r="DOZ325" s="11"/>
      <c r="DPA325" s="166"/>
      <c r="DPB325" s="11"/>
      <c r="DPC325" s="153"/>
      <c r="DPD325" s="185"/>
      <c r="DPE325" s="185"/>
      <c r="DPF325" s="11"/>
      <c r="DPG325" s="166"/>
      <c r="DPH325" s="11"/>
      <c r="DPI325" s="153"/>
      <c r="DPJ325" s="185"/>
      <c r="DPK325" s="185"/>
      <c r="DPL325" s="11"/>
      <c r="DPM325" s="166"/>
      <c r="DPN325" s="11"/>
      <c r="DPO325" s="153"/>
      <c r="DPP325" s="185"/>
      <c r="DPQ325" s="185"/>
      <c r="DPR325" s="11"/>
      <c r="DPS325" s="166"/>
      <c r="DPT325" s="11"/>
      <c r="DPU325" s="153"/>
      <c r="DPV325" s="185"/>
      <c r="DPW325" s="185"/>
      <c r="DPX325" s="11"/>
      <c r="DPY325" s="166"/>
      <c r="DPZ325" s="11"/>
      <c r="DQA325" s="153"/>
      <c r="DQB325" s="185"/>
      <c r="DQC325" s="185"/>
      <c r="DQD325" s="11"/>
      <c r="DQE325" s="166"/>
      <c r="DQF325" s="11"/>
      <c r="DQG325" s="153"/>
      <c r="DQH325" s="185"/>
      <c r="DQI325" s="185"/>
      <c r="DQJ325" s="11"/>
      <c r="DQK325" s="166"/>
      <c r="DQL325" s="11"/>
      <c r="DQM325" s="153"/>
      <c r="DQN325" s="185"/>
      <c r="DQO325" s="185"/>
      <c r="DQP325" s="11"/>
      <c r="DQQ325" s="166"/>
      <c r="DQR325" s="11"/>
      <c r="DQS325" s="153"/>
      <c r="DQT325" s="185"/>
      <c r="DQU325" s="185"/>
      <c r="DQV325" s="11"/>
      <c r="DQW325" s="166"/>
      <c r="DQX325" s="11"/>
      <c r="DQY325" s="153"/>
      <c r="DQZ325" s="185"/>
      <c r="DRA325" s="185"/>
      <c r="DRB325" s="11"/>
      <c r="DRC325" s="166"/>
      <c r="DRD325" s="11"/>
      <c r="DRE325" s="153"/>
      <c r="DRF325" s="185"/>
      <c r="DRG325" s="185"/>
      <c r="DRH325" s="11"/>
      <c r="DRI325" s="166"/>
      <c r="DRJ325" s="11"/>
      <c r="DRK325" s="153"/>
      <c r="DRL325" s="185"/>
      <c r="DRM325" s="185"/>
      <c r="DRN325" s="11"/>
      <c r="DRO325" s="166"/>
      <c r="DRP325" s="11"/>
      <c r="DRQ325" s="153"/>
      <c r="DRR325" s="185"/>
      <c r="DRS325" s="185"/>
      <c r="DRT325" s="11"/>
      <c r="DRU325" s="166"/>
      <c r="DRV325" s="11"/>
      <c r="DRW325" s="153"/>
      <c r="DRX325" s="185"/>
      <c r="DRY325" s="185"/>
      <c r="DRZ325" s="11"/>
      <c r="DSA325" s="166"/>
      <c r="DSB325" s="11"/>
      <c r="DSC325" s="153"/>
      <c r="DSD325" s="185"/>
      <c r="DSE325" s="185"/>
      <c r="DSF325" s="11"/>
      <c r="DSG325" s="166"/>
      <c r="DSH325" s="11"/>
      <c r="DSI325" s="153"/>
      <c r="DSJ325" s="185"/>
      <c r="DSK325" s="185"/>
      <c r="DSL325" s="11"/>
      <c r="DSM325" s="166"/>
      <c r="DSN325" s="11"/>
      <c r="DSO325" s="153"/>
      <c r="DSP325" s="185"/>
      <c r="DSQ325" s="185"/>
      <c r="DSR325" s="11"/>
      <c r="DSS325" s="166"/>
      <c r="DST325" s="11"/>
      <c r="DSU325" s="153"/>
      <c r="DSV325" s="185"/>
      <c r="DSW325" s="185"/>
      <c r="DSX325" s="11"/>
      <c r="DSY325" s="166"/>
      <c r="DSZ325" s="11"/>
      <c r="DTA325" s="153"/>
      <c r="DTB325" s="185"/>
      <c r="DTC325" s="185"/>
      <c r="DTD325" s="11"/>
      <c r="DTE325" s="166"/>
      <c r="DTF325" s="11"/>
      <c r="DTG325" s="153"/>
      <c r="DTH325" s="185"/>
      <c r="DTI325" s="185"/>
      <c r="DTJ325" s="11"/>
      <c r="DTK325" s="166"/>
      <c r="DTL325" s="11"/>
      <c r="DTM325" s="153"/>
      <c r="DTN325" s="185"/>
      <c r="DTO325" s="185"/>
      <c r="DTP325" s="11"/>
      <c r="DTQ325" s="166"/>
      <c r="DTR325" s="11"/>
      <c r="DTS325" s="153"/>
      <c r="DTT325" s="185"/>
      <c r="DTU325" s="185"/>
      <c r="DTV325" s="11"/>
      <c r="DTW325" s="166"/>
      <c r="DTX325" s="11"/>
      <c r="DTY325" s="153"/>
      <c r="DTZ325" s="185"/>
      <c r="DUA325" s="185"/>
      <c r="DUB325" s="11"/>
      <c r="DUC325" s="166"/>
      <c r="DUD325" s="11"/>
      <c r="DUE325" s="153"/>
      <c r="DUF325" s="185"/>
      <c r="DUG325" s="185"/>
      <c r="DUH325" s="11"/>
      <c r="DUI325" s="166"/>
      <c r="DUJ325" s="11"/>
      <c r="DUK325" s="153"/>
      <c r="DUL325" s="185"/>
      <c r="DUM325" s="185"/>
      <c r="DUN325" s="11"/>
      <c r="DUO325" s="166"/>
      <c r="DUP325" s="11"/>
      <c r="DUQ325" s="153"/>
      <c r="DUR325" s="185"/>
      <c r="DUS325" s="185"/>
      <c r="DUT325" s="11"/>
      <c r="DUU325" s="166"/>
      <c r="DUV325" s="11"/>
      <c r="DUW325" s="153"/>
      <c r="DUX325" s="185"/>
      <c r="DUY325" s="185"/>
      <c r="DUZ325" s="11"/>
      <c r="DVA325" s="166"/>
      <c r="DVB325" s="11"/>
      <c r="DVC325" s="153"/>
      <c r="DVD325" s="185"/>
      <c r="DVE325" s="185"/>
      <c r="DVF325" s="11"/>
      <c r="DVG325" s="166"/>
      <c r="DVH325" s="11"/>
      <c r="DVI325" s="153"/>
      <c r="DVJ325" s="185"/>
      <c r="DVK325" s="185"/>
      <c r="DVL325" s="11"/>
      <c r="DVM325" s="166"/>
      <c r="DVN325" s="11"/>
      <c r="DVO325" s="153"/>
      <c r="DVP325" s="185"/>
      <c r="DVQ325" s="185"/>
      <c r="DVR325" s="11"/>
      <c r="DVS325" s="166"/>
      <c r="DVT325" s="11"/>
      <c r="DVU325" s="153"/>
      <c r="DVV325" s="185"/>
      <c r="DVW325" s="185"/>
      <c r="DVX325" s="11"/>
      <c r="DVY325" s="166"/>
      <c r="DVZ325" s="11"/>
      <c r="DWA325" s="153"/>
      <c r="DWB325" s="185"/>
      <c r="DWC325" s="185"/>
      <c r="DWD325" s="11"/>
      <c r="DWE325" s="166"/>
      <c r="DWF325" s="11"/>
      <c r="DWG325" s="153"/>
      <c r="DWH325" s="185"/>
      <c r="DWI325" s="185"/>
      <c r="DWJ325" s="11"/>
      <c r="DWK325" s="166"/>
      <c r="DWL325" s="11"/>
      <c r="DWM325" s="153"/>
      <c r="DWN325" s="185"/>
      <c r="DWO325" s="185"/>
      <c r="DWP325" s="11"/>
      <c r="DWQ325" s="166"/>
      <c r="DWR325" s="11"/>
      <c r="DWS325" s="153"/>
      <c r="DWT325" s="185"/>
      <c r="DWU325" s="185"/>
      <c r="DWV325" s="11"/>
      <c r="DWW325" s="166"/>
      <c r="DWX325" s="11"/>
      <c r="DWY325" s="153"/>
      <c r="DWZ325" s="185"/>
      <c r="DXA325" s="185"/>
      <c r="DXB325" s="11"/>
      <c r="DXC325" s="166"/>
      <c r="DXD325" s="11"/>
      <c r="DXE325" s="153"/>
      <c r="DXF325" s="185"/>
      <c r="DXG325" s="185"/>
      <c r="DXH325" s="11"/>
      <c r="DXI325" s="166"/>
      <c r="DXJ325" s="11"/>
      <c r="DXK325" s="153"/>
      <c r="DXL325" s="185"/>
      <c r="DXM325" s="185"/>
      <c r="DXN325" s="11"/>
      <c r="DXO325" s="166"/>
      <c r="DXP325" s="11"/>
      <c r="DXQ325" s="153"/>
      <c r="DXR325" s="185"/>
      <c r="DXS325" s="185"/>
      <c r="DXT325" s="11"/>
      <c r="DXU325" s="166"/>
      <c r="DXV325" s="11"/>
      <c r="DXW325" s="153"/>
      <c r="DXX325" s="185"/>
      <c r="DXY325" s="185"/>
      <c r="DXZ325" s="11"/>
      <c r="DYA325" s="166"/>
      <c r="DYB325" s="11"/>
      <c r="DYC325" s="153"/>
      <c r="DYD325" s="185"/>
      <c r="DYE325" s="185"/>
      <c r="DYF325" s="11"/>
      <c r="DYG325" s="166"/>
      <c r="DYH325" s="11"/>
      <c r="DYI325" s="153"/>
      <c r="DYJ325" s="185"/>
      <c r="DYK325" s="185"/>
      <c r="DYL325" s="11"/>
      <c r="DYM325" s="166"/>
      <c r="DYN325" s="11"/>
      <c r="DYO325" s="153"/>
      <c r="DYP325" s="185"/>
      <c r="DYQ325" s="185"/>
      <c r="DYR325" s="11"/>
      <c r="DYS325" s="166"/>
      <c r="DYT325" s="11"/>
      <c r="DYU325" s="153"/>
      <c r="DYV325" s="185"/>
      <c r="DYW325" s="185"/>
      <c r="DYX325" s="11"/>
      <c r="DYY325" s="166"/>
      <c r="DYZ325" s="11"/>
      <c r="DZA325" s="153"/>
      <c r="DZB325" s="185"/>
      <c r="DZC325" s="185"/>
      <c r="DZD325" s="11"/>
      <c r="DZE325" s="166"/>
      <c r="DZF325" s="11"/>
      <c r="DZG325" s="153"/>
      <c r="DZH325" s="185"/>
      <c r="DZI325" s="185"/>
      <c r="DZJ325" s="11"/>
      <c r="DZK325" s="166"/>
      <c r="DZL325" s="11"/>
      <c r="DZM325" s="153"/>
      <c r="DZN325" s="185"/>
      <c r="DZO325" s="185"/>
      <c r="DZP325" s="11"/>
      <c r="DZQ325" s="166"/>
      <c r="DZR325" s="11"/>
      <c r="DZS325" s="153"/>
      <c r="DZT325" s="185"/>
      <c r="DZU325" s="185"/>
      <c r="DZV325" s="11"/>
      <c r="DZW325" s="166"/>
      <c r="DZX325" s="11"/>
      <c r="DZY325" s="153"/>
      <c r="DZZ325" s="185"/>
      <c r="EAA325" s="185"/>
      <c r="EAB325" s="11"/>
      <c r="EAC325" s="166"/>
      <c r="EAD325" s="11"/>
      <c r="EAE325" s="153"/>
      <c r="EAF325" s="185"/>
      <c r="EAG325" s="185"/>
      <c r="EAH325" s="11"/>
      <c r="EAI325" s="166"/>
      <c r="EAJ325" s="11"/>
      <c r="EAK325" s="153"/>
      <c r="EAL325" s="185"/>
      <c r="EAM325" s="185"/>
      <c r="EAN325" s="11"/>
      <c r="EAO325" s="166"/>
      <c r="EAP325" s="11"/>
      <c r="EAQ325" s="153"/>
      <c r="EAR325" s="185"/>
      <c r="EAS325" s="185"/>
      <c r="EAT325" s="11"/>
      <c r="EAU325" s="166"/>
      <c r="EAV325" s="11"/>
      <c r="EAW325" s="153"/>
      <c r="EAX325" s="185"/>
      <c r="EAY325" s="185"/>
      <c r="EAZ325" s="11"/>
      <c r="EBA325" s="166"/>
      <c r="EBB325" s="11"/>
      <c r="EBC325" s="153"/>
      <c r="EBD325" s="185"/>
      <c r="EBE325" s="185"/>
      <c r="EBF325" s="11"/>
      <c r="EBG325" s="166"/>
      <c r="EBH325" s="11"/>
      <c r="EBI325" s="153"/>
      <c r="EBJ325" s="185"/>
      <c r="EBK325" s="185"/>
      <c r="EBL325" s="11"/>
      <c r="EBM325" s="166"/>
      <c r="EBN325" s="11"/>
      <c r="EBO325" s="153"/>
      <c r="EBP325" s="185"/>
      <c r="EBQ325" s="185"/>
      <c r="EBR325" s="11"/>
      <c r="EBS325" s="166"/>
      <c r="EBT325" s="11"/>
      <c r="EBU325" s="153"/>
      <c r="EBV325" s="185"/>
      <c r="EBW325" s="185"/>
      <c r="EBX325" s="11"/>
      <c r="EBY325" s="166"/>
      <c r="EBZ325" s="11"/>
      <c r="ECA325" s="153"/>
      <c r="ECB325" s="185"/>
      <c r="ECC325" s="185"/>
      <c r="ECD325" s="11"/>
      <c r="ECE325" s="166"/>
      <c r="ECF325" s="11"/>
      <c r="ECG325" s="153"/>
      <c r="ECH325" s="185"/>
      <c r="ECI325" s="185"/>
      <c r="ECJ325" s="11"/>
      <c r="ECK325" s="166"/>
      <c r="ECL325" s="11"/>
      <c r="ECM325" s="153"/>
      <c r="ECN325" s="185"/>
      <c r="ECO325" s="185"/>
      <c r="ECP325" s="11"/>
      <c r="ECQ325" s="166"/>
      <c r="ECR325" s="11"/>
      <c r="ECS325" s="153"/>
      <c r="ECT325" s="185"/>
      <c r="ECU325" s="185"/>
      <c r="ECV325" s="11"/>
      <c r="ECW325" s="166"/>
      <c r="ECX325" s="11"/>
      <c r="ECY325" s="153"/>
      <c r="ECZ325" s="185"/>
      <c r="EDA325" s="185"/>
      <c r="EDB325" s="11"/>
      <c r="EDC325" s="166"/>
      <c r="EDD325" s="11"/>
      <c r="EDE325" s="153"/>
      <c r="EDF325" s="185"/>
      <c r="EDG325" s="185"/>
      <c r="EDH325" s="11"/>
      <c r="EDI325" s="166"/>
      <c r="EDJ325" s="11"/>
      <c r="EDK325" s="153"/>
      <c r="EDL325" s="185"/>
      <c r="EDM325" s="185"/>
      <c r="EDN325" s="11"/>
      <c r="EDO325" s="166"/>
      <c r="EDP325" s="11"/>
      <c r="EDQ325" s="153"/>
      <c r="EDR325" s="185"/>
      <c r="EDS325" s="185"/>
      <c r="EDT325" s="11"/>
      <c r="EDU325" s="166"/>
      <c r="EDV325" s="11"/>
      <c r="EDW325" s="153"/>
      <c r="EDX325" s="185"/>
      <c r="EDY325" s="185"/>
      <c r="EDZ325" s="11"/>
      <c r="EEA325" s="166"/>
      <c r="EEB325" s="11"/>
      <c r="EEC325" s="153"/>
      <c r="EED325" s="185"/>
      <c r="EEE325" s="185"/>
      <c r="EEF325" s="11"/>
      <c r="EEG325" s="166"/>
      <c r="EEH325" s="11"/>
      <c r="EEI325" s="153"/>
      <c r="EEJ325" s="185"/>
      <c r="EEK325" s="185"/>
      <c r="EEL325" s="11"/>
      <c r="EEM325" s="166"/>
      <c r="EEN325" s="11"/>
      <c r="EEO325" s="153"/>
      <c r="EEP325" s="185"/>
      <c r="EEQ325" s="185"/>
      <c r="EER325" s="11"/>
      <c r="EES325" s="166"/>
      <c r="EET325" s="11"/>
      <c r="EEU325" s="153"/>
      <c r="EEV325" s="185"/>
      <c r="EEW325" s="185"/>
      <c r="EEX325" s="11"/>
      <c r="EEY325" s="166"/>
      <c r="EEZ325" s="11"/>
      <c r="EFA325" s="153"/>
      <c r="EFB325" s="185"/>
      <c r="EFC325" s="185"/>
      <c r="EFD325" s="11"/>
      <c r="EFE325" s="166"/>
      <c r="EFF325" s="11"/>
      <c r="EFG325" s="153"/>
      <c r="EFH325" s="185"/>
      <c r="EFI325" s="185"/>
      <c r="EFJ325" s="11"/>
      <c r="EFK325" s="166"/>
      <c r="EFL325" s="11"/>
      <c r="EFM325" s="153"/>
      <c r="EFN325" s="185"/>
      <c r="EFO325" s="185"/>
      <c r="EFP325" s="11"/>
      <c r="EFQ325" s="166"/>
      <c r="EFR325" s="11"/>
      <c r="EFS325" s="153"/>
      <c r="EFT325" s="185"/>
      <c r="EFU325" s="185"/>
      <c r="EFV325" s="11"/>
      <c r="EFW325" s="166"/>
      <c r="EFX325" s="11"/>
      <c r="EFY325" s="153"/>
      <c r="EFZ325" s="185"/>
      <c r="EGA325" s="185"/>
      <c r="EGB325" s="11"/>
      <c r="EGC325" s="166"/>
      <c r="EGD325" s="11"/>
      <c r="EGE325" s="153"/>
      <c r="EGF325" s="185"/>
      <c r="EGG325" s="185"/>
      <c r="EGH325" s="11"/>
      <c r="EGI325" s="166"/>
      <c r="EGJ325" s="11"/>
      <c r="EGK325" s="153"/>
      <c r="EGL325" s="185"/>
      <c r="EGM325" s="185"/>
      <c r="EGN325" s="11"/>
      <c r="EGO325" s="166"/>
      <c r="EGP325" s="11"/>
      <c r="EGQ325" s="153"/>
      <c r="EGR325" s="185"/>
      <c r="EGS325" s="185"/>
      <c r="EGT325" s="11"/>
      <c r="EGU325" s="166"/>
      <c r="EGV325" s="11"/>
      <c r="EGW325" s="153"/>
      <c r="EGX325" s="185"/>
      <c r="EGY325" s="185"/>
      <c r="EGZ325" s="11"/>
      <c r="EHA325" s="166"/>
      <c r="EHB325" s="11"/>
      <c r="EHC325" s="153"/>
      <c r="EHD325" s="185"/>
      <c r="EHE325" s="185"/>
      <c r="EHF325" s="11"/>
      <c r="EHG325" s="166"/>
      <c r="EHH325" s="11"/>
      <c r="EHI325" s="153"/>
      <c r="EHJ325" s="185"/>
      <c r="EHK325" s="185"/>
      <c r="EHL325" s="11"/>
      <c r="EHM325" s="166"/>
      <c r="EHN325" s="11"/>
      <c r="EHO325" s="153"/>
      <c r="EHP325" s="185"/>
      <c r="EHQ325" s="185"/>
      <c r="EHR325" s="11"/>
      <c r="EHS325" s="166"/>
      <c r="EHT325" s="11"/>
      <c r="EHU325" s="153"/>
      <c r="EHV325" s="185"/>
      <c r="EHW325" s="185"/>
      <c r="EHX325" s="11"/>
      <c r="EHY325" s="166"/>
      <c r="EHZ325" s="11"/>
      <c r="EIA325" s="153"/>
      <c r="EIB325" s="185"/>
      <c r="EIC325" s="185"/>
      <c r="EID325" s="11"/>
      <c r="EIE325" s="166"/>
      <c r="EIF325" s="11"/>
      <c r="EIG325" s="153"/>
      <c r="EIH325" s="185"/>
      <c r="EII325" s="185"/>
      <c r="EIJ325" s="11"/>
      <c r="EIK325" s="166"/>
      <c r="EIL325" s="11"/>
      <c r="EIM325" s="153"/>
      <c r="EIN325" s="185"/>
      <c r="EIO325" s="185"/>
      <c r="EIP325" s="11"/>
      <c r="EIQ325" s="166"/>
      <c r="EIR325" s="11"/>
      <c r="EIS325" s="153"/>
      <c r="EIT325" s="185"/>
      <c r="EIU325" s="185"/>
      <c r="EIV325" s="11"/>
      <c r="EIW325" s="166"/>
      <c r="EIX325" s="11"/>
      <c r="EIY325" s="153"/>
      <c r="EIZ325" s="185"/>
      <c r="EJA325" s="185"/>
      <c r="EJB325" s="11"/>
      <c r="EJC325" s="166"/>
      <c r="EJD325" s="11"/>
      <c r="EJE325" s="153"/>
      <c r="EJF325" s="185"/>
      <c r="EJG325" s="185"/>
      <c r="EJH325" s="11"/>
      <c r="EJI325" s="166"/>
      <c r="EJJ325" s="11"/>
      <c r="EJK325" s="153"/>
      <c r="EJL325" s="185"/>
      <c r="EJM325" s="185"/>
      <c r="EJN325" s="11"/>
      <c r="EJO325" s="166"/>
      <c r="EJP325" s="11"/>
      <c r="EJQ325" s="153"/>
      <c r="EJR325" s="185"/>
      <c r="EJS325" s="185"/>
      <c r="EJT325" s="11"/>
      <c r="EJU325" s="166"/>
      <c r="EJV325" s="11"/>
      <c r="EJW325" s="153"/>
      <c r="EJX325" s="185"/>
      <c r="EJY325" s="185"/>
      <c r="EJZ325" s="11"/>
      <c r="EKA325" s="166"/>
      <c r="EKB325" s="11"/>
      <c r="EKC325" s="153"/>
      <c r="EKD325" s="185"/>
      <c r="EKE325" s="185"/>
      <c r="EKF325" s="11"/>
      <c r="EKG325" s="166"/>
      <c r="EKH325" s="11"/>
      <c r="EKI325" s="153"/>
      <c r="EKJ325" s="185"/>
      <c r="EKK325" s="185"/>
      <c r="EKL325" s="11"/>
      <c r="EKM325" s="166"/>
      <c r="EKN325" s="11"/>
      <c r="EKO325" s="153"/>
      <c r="EKP325" s="185"/>
      <c r="EKQ325" s="185"/>
      <c r="EKR325" s="11"/>
      <c r="EKS325" s="166"/>
      <c r="EKT325" s="11"/>
      <c r="EKU325" s="153"/>
      <c r="EKV325" s="185"/>
      <c r="EKW325" s="185"/>
      <c r="EKX325" s="11"/>
      <c r="EKY325" s="166"/>
      <c r="EKZ325" s="11"/>
      <c r="ELA325" s="153"/>
      <c r="ELB325" s="185"/>
      <c r="ELC325" s="185"/>
      <c r="ELD325" s="11"/>
      <c r="ELE325" s="166"/>
      <c r="ELF325" s="11"/>
      <c r="ELG325" s="153"/>
      <c r="ELH325" s="185"/>
      <c r="ELI325" s="185"/>
      <c r="ELJ325" s="11"/>
      <c r="ELK325" s="166"/>
      <c r="ELL325" s="11"/>
      <c r="ELM325" s="153"/>
      <c r="ELN325" s="185"/>
      <c r="ELO325" s="185"/>
      <c r="ELP325" s="11"/>
      <c r="ELQ325" s="166"/>
      <c r="ELR325" s="11"/>
      <c r="ELS325" s="153"/>
      <c r="ELT325" s="185"/>
      <c r="ELU325" s="185"/>
      <c r="ELV325" s="11"/>
      <c r="ELW325" s="166"/>
      <c r="ELX325" s="11"/>
      <c r="ELY325" s="153"/>
      <c r="ELZ325" s="185"/>
      <c r="EMA325" s="185"/>
      <c r="EMB325" s="11"/>
      <c r="EMC325" s="166"/>
      <c r="EMD325" s="11"/>
      <c r="EME325" s="153"/>
      <c r="EMF325" s="185"/>
      <c r="EMG325" s="185"/>
      <c r="EMH325" s="11"/>
      <c r="EMI325" s="166"/>
      <c r="EMJ325" s="11"/>
      <c r="EMK325" s="153"/>
      <c r="EML325" s="185"/>
      <c r="EMM325" s="185"/>
      <c r="EMN325" s="11"/>
      <c r="EMO325" s="166"/>
      <c r="EMP325" s="11"/>
      <c r="EMQ325" s="153"/>
      <c r="EMR325" s="185"/>
      <c r="EMS325" s="185"/>
      <c r="EMT325" s="11"/>
      <c r="EMU325" s="166"/>
      <c r="EMV325" s="11"/>
      <c r="EMW325" s="153"/>
      <c r="EMX325" s="185"/>
      <c r="EMY325" s="185"/>
      <c r="EMZ325" s="11"/>
      <c r="ENA325" s="166"/>
      <c r="ENB325" s="11"/>
      <c r="ENC325" s="153"/>
      <c r="END325" s="185"/>
      <c r="ENE325" s="185"/>
      <c r="ENF325" s="11"/>
      <c r="ENG325" s="166"/>
      <c r="ENH325" s="11"/>
      <c r="ENI325" s="153"/>
      <c r="ENJ325" s="185"/>
      <c r="ENK325" s="185"/>
      <c r="ENL325" s="11"/>
      <c r="ENM325" s="166"/>
      <c r="ENN325" s="11"/>
      <c r="ENO325" s="153"/>
      <c r="ENP325" s="185"/>
      <c r="ENQ325" s="185"/>
      <c r="ENR325" s="11"/>
      <c r="ENS325" s="166"/>
      <c r="ENT325" s="11"/>
      <c r="ENU325" s="153"/>
      <c r="ENV325" s="185"/>
      <c r="ENW325" s="185"/>
      <c r="ENX325" s="11"/>
      <c r="ENY325" s="166"/>
      <c r="ENZ325" s="11"/>
      <c r="EOA325" s="153"/>
      <c r="EOB325" s="185"/>
      <c r="EOC325" s="185"/>
      <c r="EOD325" s="11"/>
      <c r="EOE325" s="166"/>
      <c r="EOF325" s="11"/>
      <c r="EOG325" s="153"/>
      <c r="EOH325" s="185"/>
      <c r="EOI325" s="185"/>
      <c r="EOJ325" s="11"/>
      <c r="EOK325" s="166"/>
      <c r="EOL325" s="11"/>
      <c r="EOM325" s="153"/>
      <c r="EON325" s="185"/>
      <c r="EOO325" s="185"/>
      <c r="EOP325" s="11"/>
      <c r="EOQ325" s="166"/>
      <c r="EOR325" s="11"/>
      <c r="EOS325" s="153"/>
      <c r="EOT325" s="185"/>
      <c r="EOU325" s="185"/>
      <c r="EOV325" s="11"/>
      <c r="EOW325" s="166"/>
      <c r="EOX325" s="11"/>
      <c r="EOY325" s="153"/>
      <c r="EOZ325" s="185"/>
      <c r="EPA325" s="185"/>
      <c r="EPB325" s="11"/>
      <c r="EPC325" s="166"/>
      <c r="EPD325" s="11"/>
      <c r="EPE325" s="153"/>
      <c r="EPF325" s="185"/>
      <c r="EPG325" s="185"/>
      <c r="EPH325" s="11"/>
      <c r="EPI325" s="166"/>
      <c r="EPJ325" s="11"/>
      <c r="EPK325" s="153"/>
      <c r="EPL325" s="185"/>
      <c r="EPM325" s="185"/>
      <c r="EPN325" s="11"/>
      <c r="EPO325" s="166"/>
      <c r="EPP325" s="11"/>
      <c r="EPQ325" s="153"/>
      <c r="EPR325" s="185"/>
      <c r="EPS325" s="185"/>
      <c r="EPT325" s="11"/>
      <c r="EPU325" s="166"/>
      <c r="EPV325" s="11"/>
      <c r="EPW325" s="153"/>
      <c r="EPX325" s="185"/>
      <c r="EPY325" s="185"/>
      <c r="EPZ325" s="11"/>
      <c r="EQA325" s="166"/>
      <c r="EQB325" s="11"/>
      <c r="EQC325" s="153"/>
      <c r="EQD325" s="185"/>
      <c r="EQE325" s="185"/>
      <c r="EQF325" s="11"/>
      <c r="EQG325" s="166"/>
      <c r="EQH325" s="11"/>
      <c r="EQI325" s="153"/>
      <c r="EQJ325" s="185"/>
      <c r="EQK325" s="185"/>
      <c r="EQL325" s="11"/>
      <c r="EQM325" s="166"/>
      <c r="EQN325" s="11"/>
      <c r="EQO325" s="153"/>
      <c r="EQP325" s="185"/>
      <c r="EQQ325" s="185"/>
      <c r="EQR325" s="11"/>
      <c r="EQS325" s="166"/>
      <c r="EQT325" s="11"/>
      <c r="EQU325" s="153"/>
      <c r="EQV325" s="185"/>
      <c r="EQW325" s="185"/>
      <c r="EQX325" s="11"/>
      <c r="EQY325" s="166"/>
      <c r="EQZ325" s="11"/>
      <c r="ERA325" s="153"/>
      <c r="ERB325" s="185"/>
      <c r="ERC325" s="185"/>
      <c r="ERD325" s="11"/>
      <c r="ERE325" s="166"/>
      <c r="ERF325" s="11"/>
      <c r="ERG325" s="153"/>
      <c r="ERH325" s="185"/>
      <c r="ERI325" s="185"/>
      <c r="ERJ325" s="11"/>
      <c r="ERK325" s="166"/>
      <c r="ERL325" s="11"/>
      <c r="ERM325" s="153"/>
      <c r="ERN325" s="185"/>
      <c r="ERO325" s="185"/>
      <c r="ERP325" s="11"/>
      <c r="ERQ325" s="166"/>
      <c r="ERR325" s="11"/>
      <c r="ERS325" s="153"/>
      <c r="ERT325" s="185"/>
      <c r="ERU325" s="185"/>
      <c r="ERV325" s="11"/>
      <c r="ERW325" s="166"/>
      <c r="ERX325" s="11"/>
      <c r="ERY325" s="153"/>
      <c r="ERZ325" s="185"/>
      <c r="ESA325" s="185"/>
      <c r="ESB325" s="11"/>
      <c r="ESC325" s="166"/>
      <c r="ESD325" s="11"/>
      <c r="ESE325" s="153"/>
      <c r="ESF325" s="185"/>
      <c r="ESG325" s="185"/>
      <c r="ESH325" s="11"/>
      <c r="ESI325" s="166"/>
      <c r="ESJ325" s="11"/>
      <c r="ESK325" s="153"/>
      <c r="ESL325" s="185"/>
      <c r="ESM325" s="185"/>
      <c r="ESN325" s="11"/>
      <c r="ESO325" s="166"/>
      <c r="ESP325" s="11"/>
      <c r="ESQ325" s="153"/>
      <c r="ESR325" s="185"/>
      <c r="ESS325" s="185"/>
      <c r="EST325" s="11"/>
      <c r="ESU325" s="166"/>
      <c r="ESV325" s="11"/>
      <c r="ESW325" s="153"/>
      <c r="ESX325" s="185"/>
      <c r="ESY325" s="185"/>
      <c r="ESZ325" s="11"/>
      <c r="ETA325" s="166"/>
      <c r="ETB325" s="11"/>
      <c r="ETC325" s="153"/>
      <c r="ETD325" s="185"/>
      <c r="ETE325" s="185"/>
      <c r="ETF325" s="11"/>
      <c r="ETG325" s="166"/>
      <c r="ETH325" s="11"/>
      <c r="ETI325" s="153"/>
      <c r="ETJ325" s="185"/>
      <c r="ETK325" s="185"/>
      <c r="ETL325" s="11"/>
      <c r="ETM325" s="166"/>
      <c r="ETN325" s="11"/>
      <c r="ETO325" s="153"/>
      <c r="ETP325" s="185"/>
      <c r="ETQ325" s="185"/>
      <c r="ETR325" s="11"/>
      <c r="ETS325" s="166"/>
      <c r="ETT325" s="11"/>
      <c r="ETU325" s="153"/>
      <c r="ETV325" s="185"/>
      <c r="ETW325" s="185"/>
      <c r="ETX325" s="11"/>
      <c r="ETY325" s="166"/>
      <c r="ETZ325" s="11"/>
      <c r="EUA325" s="153"/>
      <c r="EUB325" s="185"/>
      <c r="EUC325" s="185"/>
      <c r="EUD325" s="11"/>
      <c r="EUE325" s="166"/>
      <c r="EUF325" s="11"/>
      <c r="EUG325" s="153"/>
      <c r="EUH325" s="185"/>
      <c r="EUI325" s="185"/>
      <c r="EUJ325" s="11"/>
      <c r="EUK325" s="166"/>
      <c r="EUL325" s="11"/>
      <c r="EUM325" s="153"/>
      <c r="EUN325" s="185"/>
      <c r="EUO325" s="185"/>
      <c r="EUP325" s="11"/>
      <c r="EUQ325" s="166"/>
      <c r="EUR325" s="11"/>
      <c r="EUS325" s="153"/>
      <c r="EUT325" s="185"/>
      <c r="EUU325" s="185"/>
      <c r="EUV325" s="11"/>
      <c r="EUW325" s="166"/>
      <c r="EUX325" s="11"/>
      <c r="EUY325" s="153"/>
      <c r="EUZ325" s="185"/>
      <c r="EVA325" s="185"/>
      <c r="EVB325" s="11"/>
      <c r="EVC325" s="166"/>
      <c r="EVD325" s="11"/>
      <c r="EVE325" s="153"/>
      <c r="EVF325" s="185"/>
      <c r="EVG325" s="185"/>
      <c r="EVH325" s="11"/>
      <c r="EVI325" s="166"/>
      <c r="EVJ325" s="11"/>
      <c r="EVK325" s="153"/>
      <c r="EVL325" s="185"/>
      <c r="EVM325" s="185"/>
      <c r="EVN325" s="11"/>
      <c r="EVO325" s="166"/>
      <c r="EVP325" s="11"/>
      <c r="EVQ325" s="153"/>
      <c r="EVR325" s="185"/>
      <c r="EVS325" s="185"/>
      <c r="EVT325" s="11"/>
      <c r="EVU325" s="166"/>
      <c r="EVV325" s="11"/>
      <c r="EVW325" s="153"/>
      <c r="EVX325" s="185"/>
      <c r="EVY325" s="185"/>
      <c r="EVZ325" s="11"/>
      <c r="EWA325" s="166"/>
      <c r="EWB325" s="11"/>
      <c r="EWC325" s="153"/>
      <c r="EWD325" s="185"/>
      <c r="EWE325" s="185"/>
      <c r="EWF325" s="11"/>
      <c r="EWG325" s="166"/>
      <c r="EWH325" s="11"/>
      <c r="EWI325" s="153"/>
      <c r="EWJ325" s="185"/>
      <c r="EWK325" s="185"/>
      <c r="EWL325" s="11"/>
      <c r="EWM325" s="166"/>
      <c r="EWN325" s="11"/>
      <c r="EWO325" s="153"/>
      <c r="EWP325" s="185"/>
      <c r="EWQ325" s="185"/>
      <c r="EWR325" s="11"/>
      <c r="EWS325" s="166"/>
      <c r="EWT325" s="11"/>
      <c r="EWU325" s="153"/>
      <c r="EWV325" s="185"/>
      <c r="EWW325" s="185"/>
      <c r="EWX325" s="11"/>
      <c r="EWY325" s="166"/>
      <c r="EWZ325" s="11"/>
      <c r="EXA325" s="153"/>
      <c r="EXB325" s="185"/>
      <c r="EXC325" s="185"/>
      <c r="EXD325" s="11"/>
      <c r="EXE325" s="166"/>
      <c r="EXF325" s="11"/>
      <c r="EXG325" s="153"/>
      <c r="EXH325" s="185"/>
      <c r="EXI325" s="185"/>
      <c r="EXJ325" s="11"/>
      <c r="EXK325" s="166"/>
      <c r="EXL325" s="11"/>
      <c r="EXM325" s="153"/>
      <c r="EXN325" s="185"/>
      <c r="EXO325" s="185"/>
      <c r="EXP325" s="11"/>
      <c r="EXQ325" s="166"/>
      <c r="EXR325" s="11"/>
      <c r="EXS325" s="153"/>
      <c r="EXT325" s="185"/>
      <c r="EXU325" s="185"/>
      <c r="EXV325" s="11"/>
      <c r="EXW325" s="166"/>
      <c r="EXX325" s="11"/>
      <c r="EXY325" s="153"/>
      <c r="EXZ325" s="185"/>
      <c r="EYA325" s="185"/>
      <c r="EYB325" s="11"/>
      <c r="EYC325" s="166"/>
      <c r="EYD325" s="11"/>
      <c r="EYE325" s="153"/>
      <c r="EYF325" s="185"/>
      <c r="EYG325" s="185"/>
      <c r="EYH325" s="11"/>
      <c r="EYI325" s="166"/>
      <c r="EYJ325" s="11"/>
      <c r="EYK325" s="153"/>
      <c r="EYL325" s="185"/>
      <c r="EYM325" s="185"/>
      <c r="EYN325" s="11"/>
      <c r="EYO325" s="166"/>
      <c r="EYP325" s="11"/>
      <c r="EYQ325" s="153"/>
      <c r="EYR325" s="185"/>
      <c r="EYS325" s="185"/>
      <c r="EYT325" s="11"/>
      <c r="EYU325" s="166"/>
      <c r="EYV325" s="11"/>
      <c r="EYW325" s="153"/>
      <c r="EYX325" s="185"/>
      <c r="EYY325" s="185"/>
      <c r="EYZ325" s="11"/>
      <c r="EZA325" s="166"/>
      <c r="EZB325" s="11"/>
      <c r="EZC325" s="153"/>
      <c r="EZD325" s="185"/>
      <c r="EZE325" s="185"/>
      <c r="EZF325" s="11"/>
      <c r="EZG325" s="166"/>
      <c r="EZH325" s="11"/>
      <c r="EZI325" s="153"/>
      <c r="EZJ325" s="185"/>
      <c r="EZK325" s="185"/>
      <c r="EZL325" s="11"/>
      <c r="EZM325" s="166"/>
      <c r="EZN325" s="11"/>
      <c r="EZO325" s="153"/>
      <c r="EZP325" s="185"/>
      <c r="EZQ325" s="185"/>
      <c r="EZR325" s="11"/>
      <c r="EZS325" s="166"/>
      <c r="EZT325" s="11"/>
      <c r="EZU325" s="153"/>
      <c r="EZV325" s="185"/>
      <c r="EZW325" s="185"/>
      <c r="EZX325" s="11"/>
      <c r="EZY325" s="166"/>
      <c r="EZZ325" s="11"/>
      <c r="FAA325" s="153"/>
      <c r="FAB325" s="185"/>
      <c r="FAC325" s="185"/>
      <c r="FAD325" s="11"/>
      <c r="FAE325" s="166"/>
      <c r="FAF325" s="11"/>
      <c r="FAG325" s="153"/>
      <c r="FAH325" s="185"/>
      <c r="FAI325" s="185"/>
      <c r="FAJ325" s="11"/>
      <c r="FAK325" s="166"/>
      <c r="FAL325" s="11"/>
      <c r="FAM325" s="153"/>
      <c r="FAN325" s="185"/>
      <c r="FAO325" s="185"/>
      <c r="FAP325" s="11"/>
      <c r="FAQ325" s="166"/>
      <c r="FAR325" s="11"/>
      <c r="FAS325" s="153"/>
      <c r="FAT325" s="185"/>
      <c r="FAU325" s="185"/>
      <c r="FAV325" s="11"/>
      <c r="FAW325" s="166"/>
      <c r="FAX325" s="11"/>
      <c r="FAY325" s="153"/>
      <c r="FAZ325" s="185"/>
      <c r="FBA325" s="185"/>
      <c r="FBB325" s="11"/>
      <c r="FBC325" s="166"/>
      <c r="FBD325" s="11"/>
      <c r="FBE325" s="153"/>
      <c r="FBF325" s="185"/>
      <c r="FBG325" s="185"/>
      <c r="FBH325" s="11"/>
      <c r="FBI325" s="166"/>
      <c r="FBJ325" s="11"/>
      <c r="FBK325" s="153"/>
      <c r="FBL325" s="185"/>
      <c r="FBM325" s="185"/>
      <c r="FBN325" s="11"/>
      <c r="FBO325" s="166"/>
      <c r="FBP325" s="11"/>
      <c r="FBQ325" s="153"/>
      <c r="FBR325" s="185"/>
      <c r="FBS325" s="185"/>
      <c r="FBT325" s="11"/>
      <c r="FBU325" s="166"/>
      <c r="FBV325" s="11"/>
      <c r="FBW325" s="153"/>
      <c r="FBX325" s="185"/>
      <c r="FBY325" s="185"/>
      <c r="FBZ325" s="11"/>
      <c r="FCA325" s="166"/>
      <c r="FCB325" s="11"/>
      <c r="FCC325" s="153"/>
      <c r="FCD325" s="185"/>
      <c r="FCE325" s="185"/>
      <c r="FCF325" s="11"/>
      <c r="FCG325" s="166"/>
      <c r="FCH325" s="11"/>
      <c r="FCI325" s="153"/>
      <c r="FCJ325" s="185"/>
      <c r="FCK325" s="185"/>
      <c r="FCL325" s="11"/>
      <c r="FCM325" s="166"/>
      <c r="FCN325" s="11"/>
      <c r="FCO325" s="153"/>
      <c r="FCP325" s="185"/>
      <c r="FCQ325" s="185"/>
      <c r="FCR325" s="11"/>
      <c r="FCS325" s="166"/>
      <c r="FCT325" s="11"/>
      <c r="FCU325" s="153"/>
      <c r="FCV325" s="185"/>
      <c r="FCW325" s="185"/>
      <c r="FCX325" s="11"/>
      <c r="FCY325" s="166"/>
      <c r="FCZ325" s="11"/>
      <c r="FDA325" s="153"/>
      <c r="FDB325" s="185"/>
      <c r="FDC325" s="185"/>
      <c r="FDD325" s="11"/>
      <c r="FDE325" s="166"/>
      <c r="FDF325" s="11"/>
      <c r="FDG325" s="153"/>
      <c r="FDH325" s="185"/>
      <c r="FDI325" s="185"/>
      <c r="FDJ325" s="11"/>
      <c r="FDK325" s="166"/>
      <c r="FDL325" s="11"/>
      <c r="FDM325" s="153"/>
      <c r="FDN325" s="185"/>
      <c r="FDO325" s="185"/>
      <c r="FDP325" s="11"/>
      <c r="FDQ325" s="166"/>
      <c r="FDR325" s="11"/>
      <c r="FDS325" s="153"/>
      <c r="FDT325" s="185"/>
      <c r="FDU325" s="185"/>
      <c r="FDV325" s="11"/>
      <c r="FDW325" s="166"/>
      <c r="FDX325" s="11"/>
      <c r="FDY325" s="153"/>
      <c r="FDZ325" s="185"/>
      <c r="FEA325" s="185"/>
      <c r="FEB325" s="11"/>
      <c r="FEC325" s="166"/>
      <c r="FED325" s="11"/>
      <c r="FEE325" s="153"/>
      <c r="FEF325" s="185"/>
      <c r="FEG325" s="185"/>
      <c r="FEH325" s="11"/>
      <c r="FEI325" s="166"/>
      <c r="FEJ325" s="11"/>
      <c r="FEK325" s="153"/>
      <c r="FEL325" s="185"/>
      <c r="FEM325" s="185"/>
      <c r="FEN325" s="11"/>
      <c r="FEO325" s="166"/>
      <c r="FEP325" s="11"/>
      <c r="FEQ325" s="153"/>
      <c r="FER325" s="185"/>
      <c r="FES325" s="185"/>
      <c r="FET325" s="11"/>
      <c r="FEU325" s="166"/>
      <c r="FEV325" s="11"/>
      <c r="FEW325" s="153"/>
      <c r="FEX325" s="185"/>
      <c r="FEY325" s="185"/>
      <c r="FEZ325" s="11"/>
      <c r="FFA325" s="166"/>
      <c r="FFB325" s="11"/>
      <c r="FFC325" s="153"/>
      <c r="FFD325" s="185"/>
      <c r="FFE325" s="185"/>
      <c r="FFF325" s="11"/>
      <c r="FFG325" s="166"/>
      <c r="FFH325" s="11"/>
      <c r="FFI325" s="153"/>
      <c r="FFJ325" s="185"/>
      <c r="FFK325" s="185"/>
      <c r="FFL325" s="11"/>
      <c r="FFM325" s="166"/>
      <c r="FFN325" s="11"/>
      <c r="FFO325" s="153"/>
      <c r="FFP325" s="185"/>
      <c r="FFQ325" s="185"/>
      <c r="FFR325" s="11"/>
      <c r="FFS325" s="166"/>
      <c r="FFT325" s="11"/>
      <c r="FFU325" s="153"/>
      <c r="FFV325" s="185"/>
      <c r="FFW325" s="185"/>
      <c r="FFX325" s="11"/>
      <c r="FFY325" s="166"/>
      <c r="FFZ325" s="11"/>
      <c r="FGA325" s="153"/>
      <c r="FGB325" s="185"/>
      <c r="FGC325" s="185"/>
      <c r="FGD325" s="11"/>
      <c r="FGE325" s="166"/>
      <c r="FGF325" s="11"/>
      <c r="FGG325" s="153"/>
      <c r="FGH325" s="185"/>
      <c r="FGI325" s="185"/>
      <c r="FGJ325" s="11"/>
      <c r="FGK325" s="166"/>
      <c r="FGL325" s="11"/>
      <c r="FGM325" s="153"/>
      <c r="FGN325" s="185"/>
      <c r="FGO325" s="185"/>
      <c r="FGP325" s="11"/>
      <c r="FGQ325" s="166"/>
      <c r="FGR325" s="11"/>
      <c r="FGS325" s="153"/>
      <c r="FGT325" s="185"/>
      <c r="FGU325" s="185"/>
      <c r="FGV325" s="11"/>
      <c r="FGW325" s="166"/>
      <c r="FGX325" s="11"/>
      <c r="FGY325" s="153"/>
      <c r="FGZ325" s="185"/>
      <c r="FHA325" s="185"/>
      <c r="FHB325" s="11"/>
      <c r="FHC325" s="166"/>
      <c r="FHD325" s="11"/>
      <c r="FHE325" s="153"/>
      <c r="FHF325" s="185"/>
      <c r="FHG325" s="185"/>
      <c r="FHH325" s="11"/>
      <c r="FHI325" s="166"/>
      <c r="FHJ325" s="11"/>
      <c r="FHK325" s="153"/>
      <c r="FHL325" s="185"/>
      <c r="FHM325" s="185"/>
      <c r="FHN325" s="11"/>
      <c r="FHO325" s="166"/>
      <c r="FHP325" s="11"/>
      <c r="FHQ325" s="153"/>
      <c r="FHR325" s="185"/>
      <c r="FHS325" s="185"/>
      <c r="FHT325" s="11"/>
      <c r="FHU325" s="166"/>
      <c r="FHV325" s="11"/>
      <c r="FHW325" s="153"/>
      <c r="FHX325" s="185"/>
      <c r="FHY325" s="185"/>
      <c r="FHZ325" s="11"/>
      <c r="FIA325" s="166"/>
      <c r="FIB325" s="11"/>
      <c r="FIC325" s="153"/>
      <c r="FID325" s="185"/>
      <c r="FIE325" s="185"/>
      <c r="FIF325" s="11"/>
      <c r="FIG325" s="166"/>
      <c r="FIH325" s="11"/>
      <c r="FII325" s="153"/>
      <c r="FIJ325" s="185"/>
      <c r="FIK325" s="185"/>
      <c r="FIL325" s="11"/>
      <c r="FIM325" s="166"/>
      <c r="FIN325" s="11"/>
      <c r="FIO325" s="153"/>
      <c r="FIP325" s="185"/>
      <c r="FIQ325" s="185"/>
      <c r="FIR325" s="11"/>
      <c r="FIS325" s="166"/>
      <c r="FIT325" s="11"/>
      <c r="FIU325" s="153"/>
      <c r="FIV325" s="185"/>
      <c r="FIW325" s="185"/>
      <c r="FIX325" s="11"/>
      <c r="FIY325" s="166"/>
      <c r="FIZ325" s="11"/>
      <c r="FJA325" s="153"/>
      <c r="FJB325" s="185"/>
      <c r="FJC325" s="185"/>
      <c r="FJD325" s="11"/>
      <c r="FJE325" s="166"/>
      <c r="FJF325" s="11"/>
      <c r="FJG325" s="153"/>
      <c r="FJH325" s="185"/>
      <c r="FJI325" s="185"/>
      <c r="FJJ325" s="11"/>
      <c r="FJK325" s="166"/>
      <c r="FJL325" s="11"/>
      <c r="FJM325" s="153"/>
      <c r="FJN325" s="185"/>
      <c r="FJO325" s="185"/>
      <c r="FJP325" s="11"/>
      <c r="FJQ325" s="166"/>
      <c r="FJR325" s="11"/>
      <c r="FJS325" s="153"/>
      <c r="FJT325" s="185"/>
      <c r="FJU325" s="185"/>
      <c r="FJV325" s="11"/>
      <c r="FJW325" s="166"/>
      <c r="FJX325" s="11"/>
      <c r="FJY325" s="153"/>
      <c r="FJZ325" s="185"/>
      <c r="FKA325" s="185"/>
      <c r="FKB325" s="11"/>
      <c r="FKC325" s="166"/>
      <c r="FKD325" s="11"/>
      <c r="FKE325" s="153"/>
      <c r="FKF325" s="185"/>
      <c r="FKG325" s="185"/>
      <c r="FKH325" s="11"/>
      <c r="FKI325" s="166"/>
      <c r="FKJ325" s="11"/>
      <c r="FKK325" s="153"/>
      <c r="FKL325" s="185"/>
      <c r="FKM325" s="185"/>
      <c r="FKN325" s="11"/>
      <c r="FKO325" s="166"/>
      <c r="FKP325" s="11"/>
      <c r="FKQ325" s="153"/>
      <c r="FKR325" s="185"/>
      <c r="FKS325" s="185"/>
      <c r="FKT325" s="11"/>
      <c r="FKU325" s="166"/>
      <c r="FKV325" s="11"/>
      <c r="FKW325" s="153"/>
      <c r="FKX325" s="185"/>
      <c r="FKY325" s="185"/>
      <c r="FKZ325" s="11"/>
      <c r="FLA325" s="166"/>
      <c r="FLB325" s="11"/>
      <c r="FLC325" s="153"/>
      <c r="FLD325" s="185"/>
      <c r="FLE325" s="185"/>
      <c r="FLF325" s="11"/>
      <c r="FLG325" s="166"/>
      <c r="FLH325" s="11"/>
      <c r="FLI325" s="153"/>
      <c r="FLJ325" s="185"/>
      <c r="FLK325" s="185"/>
      <c r="FLL325" s="11"/>
      <c r="FLM325" s="166"/>
      <c r="FLN325" s="11"/>
      <c r="FLO325" s="153"/>
      <c r="FLP325" s="185"/>
      <c r="FLQ325" s="185"/>
      <c r="FLR325" s="11"/>
      <c r="FLS325" s="166"/>
      <c r="FLT325" s="11"/>
      <c r="FLU325" s="153"/>
      <c r="FLV325" s="185"/>
      <c r="FLW325" s="185"/>
      <c r="FLX325" s="11"/>
      <c r="FLY325" s="166"/>
      <c r="FLZ325" s="11"/>
      <c r="FMA325" s="153"/>
      <c r="FMB325" s="185"/>
      <c r="FMC325" s="185"/>
      <c r="FMD325" s="11"/>
      <c r="FME325" s="166"/>
      <c r="FMF325" s="11"/>
      <c r="FMG325" s="153"/>
      <c r="FMH325" s="185"/>
      <c r="FMI325" s="185"/>
      <c r="FMJ325" s="11"/>
      <c r="FMK325" s="166"/>
      <c r="FML325" s="11"/>
      <c r="FMM325" s="153"/>
      <c r="FMN325" s="185"/>
      <c r="FMO325" s="185"/>
      <c r="FMP325" s="11"/>
      <c r="FMQ325" s="166"/>
      <c r="FMR325" s="11"/>
      <c r="FMS325" s="153"/>
      <c r="FMT325" s="185"/>
      <c r="FMU325" s="185"/>
      <c r="FMV325" s="11"/>
      <c r="FMW325" s="166"/>
      <c r="FMX325" s="11"/>
      <c r="FMY325" s="153"/>
      <c r="FMZ325" s="185"/>
      <c r="FNA325" s="185"/>
      <c r="FNB325" s="11"/>
      <c r="FNC325" s="166"/>
      <c r="FND325" s="11"/>
      <c r="FNE325" s="153"/>
      <c r="FNF325" s="185"/>
      <c r="FNG325" s="185"/>
      <c r="FNH325" s="11"/>
      <c r="FNI325" s="166"/>
      <c r="FNJ325" s="11"/>
      <c r="FNK325" s="153"/>
      <c r="FNL325" s="185"/>
      <c r="FNM325" s="185"/>
      <c r="FNN325" s="11"/>
      <c r="FNO325" s="166"/>
      <c r="FNP325" s="11"/>
      <c r="FNQ325" s="153"/>
      <c r="FNR325" s="185"/>
      <c r="FNS325" s="185"/>
      <c r="FNT325" s="11"/>
      <c r="FNU325" s="166"/>
      <c r="FNV325" s="11"/>
      <c r="FNW325" s="153"/>
      <c r="FNX325" s="185"/>
      <c r="FNY325" s="185"/>
      <c r="FNZ325" s="11"/>
      <c r="FOA325" s="166"/>
      <c r="FOB325" s="11"/>
      <c r="FOC325" s="153"/>
      <c r="FOD325" s="185"/>
      <c r="FOE325" s="185"/>
      <c r="FOF325" s="11"/>
      <c r="FOG325" s="166"/>
      <c r="FOH325" s="11"/>
      <c r="FOI325" s="153"/>
      <c r="FOJ325" s="185"/>
      <c r="FOK325" s="185"/>
      <c r="FOL325" s="11"/>
      <c r="FOM325" s="166"/>
      <c r="FON325" s="11"/>
      <c r="FOO325" s="153"/>
      <c r="FOP325" s="185"/>
      <c r="FOQ325" s="185"/>
      <c r="FOR325" s="11"/>
      <c r="FOS325" s="166"/>
      <c r="FOT325" s="11"/>
      <c r="FOU325" s="153"/>
      <c r="FOV325" s="185"/>
      <c r="FOW325" s="185"/>
      <c r="FOX325" s="11"/>
      <c r="FOY325" s="166"/>
      <c r="FOZ325" s="11"/>
      <c r="FPA325" s="153"/>
      <c r="FPB325" s="185"/>
      <c r="FPC325" s="185"/>
      <c r="FPD325" s="11"/>
      <c r="FPE325" s="166"/>
      <c r="FPF325" s="11"/>
      <c r="FPG325" s="153"/>
      <c r="FPH325" s="185"/>
      <c r="FPI325" s="185"/>
      <c r="FPJ325" s="11"/>
      <c r="FPK325" s="166"/>
      <c r="FPL325" s="11"/>
      <c r="FPM325" s="153"/>
      <c r="FPN325" s="185"/>
      <c r="FPO325" s="185"/>
      <c r="FPP325" s="11"/>
      <c r="FPQ325" s="166"/>
      <c r="FPR325" s="11"/>
      <c r="FPS325" s="153"/>
      <c r="FPT325" s="185"/>
      <c r="FPU325" s="185"/>
      <c r="FPV325" s="11"/>
      <c r="FPW325" s="166"/>
      <c r="FPX325" s="11"/>
      <c r="FPY325" s="153"/>
      <c r="FPZ325" s="185"/>
      <c r="FQA325" s="185"/>
      <c r="FQB325" s="11"/>
      <c r="FQC325" s="166"/>
      <c r="FQD325" s="11"/>
      <c r="FQE325" s="153"/>
      <c r="FQF325" s="185"/>
      <c r="FQG325" s="185"/>
      <c r="FQH325" s="11"/>
      <c r="FQI325" s="166"/>
      <c r="FQJ325" s="11"/>
      <c r="FQK325" s="153"/>
      <c r="FQL325" s="185"/>
      <c r="FQM325" s="185"/>
      <c r="FQN325" s="11"/>
      <c r="FQO325" s="166"/>
      <c r="FQP325" s="11"/>
      <c r="FQQ325" s="153"/>
      <c r="FQR325" s="185"/>
      <c r="FQS325" s="185"/>
      <c r="FQT325" s="11"/>
      <c r="FQU325" s="166"/>
      <c r="FQV325" s="11"/>
      <c r="FQW325" s="153"/>
      <c r="FQX325" s="185"/>
      <c r="FQY325" s="185"/>
      <c r="FQZ325" s="11"/>
      <c r="FRA325" s="166"/>
      <c r="FRB325" s="11"/>
      <c r="FRC325" s="153"/>
      <c r="FRD325" s="185"/>
      <c r="FRE325" s="185"/>
      <c r="FRF325" s="11"/>
      <c r="FRG325" s="166"/>
      <c r="FRH325" s="11"/>
      <c r="FRI325" s="153"/>
      <c r="FRJ325" s="185"/>
      <c r="FRK325" s="185"/>
      <c r="FRL325" s="11"/>
      <c r="FRM325" s="166"/>
      <c r="FRN325" s="11"/>
      <c r="FRO325" s="153"/>
      <c r="FRP325" s="185"/>
      <c r="FRQ325" s="185"/>
      <c r="FRR325" s="11"/>
      <c r="FRS325" s="166"/>
      <c r="FRT325" s="11"/>
      <c r="FRU325" s="153"/>
      <c r="FRV325" s="185"/>
      <c r="FRW325" s="185"/>
      <c r="FRX325" s="11"/>
      <c r="FRY325" s="166"/>
      <c r="FRZ325" s="11"/>
      <c r="FSA325" s="153"/>
      <c r="FSB325" s="185"/>
      <c r="FSC325" s="185"/>
      <c r="FSD325" s="11"/>
      <c r="FSE325" s="166"/>
      <c r="FSF325" s="11"/>
      <c r="FSG325" s="153"/>
      <c r="FSH325" s="185"/>
      <c r="FSI325" s="185"/>
      <c r="FSJ325" s="11"/>
      <c r="FSK325" s="166"/>
      <c r="FSL325" s="11"/>
      <c r="FSM325" s="153"/>
      <c r="FSN325" s="185"/>
      <c r="FSO325" s="185"/>
      <c r="FSP325" s="11"/>
      <c r="FSQ325" s="166"/>
      <c r="FSR325" s="11"/>
      <c r="FSS325" s="153"/>
      <c r="FST325" s="185"/>
      <c r="FSU325" s="185"/>
      <c r="FSV325" s="11"/>
      <c r="FSW325" s="166"/>
      <c r="FSX325" s="11"/>
      <c r="FSY325" s="153"/>
      <c r="FSZ325" s="185"/>
      <c r="FTA325" s="185"/>
      <c r="FTB325" s="11"/>
      <c r="FTC325" s="166"/>
      <c r="FTD325" s="11"/>
      <c r="FTE325" s="153"/>
      <c r="FTF325" s="185"/>
      <c r="FTG325" s="185"/>
      <c r="FTH325" s="11"/>
      <c r="FTI325" s="166"/>
      <c r="FTJ325" s="11"/>
      <c r="FTK325" s="153"/>
      <c r="FTL325" s="185"/>
      <c r="FTM325" s="185"/>
      <c r="FTN325" s="11"/>
      <c r="FTO325" s="166"/>
      <c r="FTP325" s="11"/>
      <c r="FTQ325" s="153"/>
      <c r="FTR325" s="185"/>
      <c r="FTS325" s="185"/>
      <c r="FTT325" s="11"/>
      <c r="FTU325" s="166"/>
      <c r="FTV325" s="11"/>
      <c r="FTW325" s="153"/>
      <c r="FTX325" s="185"/>
      <c r="FTY325" s="185"/>
      <c r="FTZ325" s="11"/>
      <c r="FUA325" s="166"/>
      <c r="FUB325" s="11"/>
      <c r="FUC325" s="153"/>
      <c r="FUD325" s="185"/>
      <c r="FUE325" s="185"/>
      <c r="FUF325" s="11"/>
      <c r="FUG325" s="166"/>
      <c r="FUH325" s="11"/>
      <c r="FUI325" s="153"/>
      <c r="FUJ325" s="185"/>
      <c r="FUK325" s="185"/>
      <c r="FUL325" s="11"/>
      <c r="FUM325" s="166"/>
      <c r="FUN325" s="11"/>
      <c r="FUO325" s="153"/>
      <c r="FUP325" s="185"/>
      <c r="FUQ325" s="185"/>
      <c r="FUR325" s="11"/>
      <c r="FUS325" s="166"/>
      <c r="FUT325" s="11"/>
      <c r="FUU325" s="153"/>
      <c r="FUV325" s="185"/>
      <c r="FUW325" s="185"/>
      <c r="FUX325" s="11"/>
      <c r="FUY325" s="166"/>
      <c r="FUZ325" s="11"/>
      <c r="FVA325" s="153"/>
      <c r="FVB325" s="185"/>
      <c r="FVC325" s="185"/>
      <c r="FVD325" s="11"/>
      <c r="FVE325" s="166"/>
      <c r="FVF325" s="11"/>
      <c r="FVG325" s="153"/>
      <c r="FVH325" s="185"/>
      <c r="FVI325" s="185"/>
      <c r="FVJ325" s="11"/>
      <c r="FVK325" s="166"/>
      <c r="FVL325" s="11"/>
      <c r="FVM325" s="153"/>
      <c r="FVN325" s="185"/>
      <c r="FVO325" s="185"/>
      <c r="FVP325" s="11"/>
      <c r="FVQ325" s="166"/>
      <c r="FVR325" s="11"/>
      <c r="FVS325" s="153"/>
      <c r="FVT325" s="185"/>
      <c r="FVU325" s="185"/>
      <c r="FVV325" s="11"/>
      <c r="FVW325" s="166"/>
      <c r="FVX325" s="11"/>
      <c r="FVY325" s="153"/>
      <c r="FVZ325" s="185"/>
      <c r="FWA325" s="185"/>
      <c r="FWB325" s="11"/>
      <c r="FWC325" s="166"/>
      <c r="FWD325" s="11"/>
      <c r="FWE325" s="153"/>
      <c r="FWF325" s="185"/>
      <c r="FWG325" s="185"/>
      <c r="FWH325" s="11"/>
      <c r="FWI325" s="166"/>
      <c r="FWJ325" s="11"/>
      <c r="FWK325" s="153"/>
      <c r="FWL325" s="185"/>
      <c r="FWM325" s="185"/>
      <c r="FWN325" s="11"/>
      <c r="FWO325" s="166"/>
      <c r="FWP325" s="11"/>
      <c r="FWQ325" s="153"/>
      <c r="FWR325" s="185"/>
      <c r="FWS325" s="185"/>
      <c r="FWT325" s="11"/>
      <c r="FWU325" s="166"/>
      <c r="FWV325" s="11"/>
      <c r="FWW325" s="153"/>
      <c r="FWX325" s="185"/>
      <c r="FWY325" s="185"/>
      <c r="FWZ325" s="11"/>
      <c r="FXA325" s="166"/>
      <c r="FXB325" s="11"/>
      <c r="FXC325" s="153"/>
      <c r="FXD325" s="185"/>
      <c r="FXE325" s="185"/>
      <c r="FXF325" s="11"/>
      <c r="FXG325" s="166"/>
      <c r="FXH325" s="11"/>
      <c r="FXI325" s="153"/>
      <c r="FXJ325" s="185"/>
      <c r="FXK325" s="185"/>
      <c r="FXL325" s="11"/>
      <c r="FXM325" s="166"/>
      <c r="FXN325" s="11"/>
      <c r="FXO325" s="153"/>
      <c r="FXP325" s="185"/>
      <c r="FXQ325" s="185"/>
      <c r="FXR325" s="11"/>
      <c r="FXS325" s="166"/>
      <c r="FXT325" s="11"/>
      <c r="FXU325" s="153"/>
      <c r="FXV325" s="185"/>
      <c r="FXW325" s="185"/>
      <c r="FXX325" s="11"/>
      <c r="FXY325" s="166"/>
      <c r="FXZ325" s="11"/>
      <c r="FYA325" s="153"/>
      <c r="FYB325" s="185"/>
      <c r="FYC325" s="185"/>
      <c r="FYD325" s="11"/>
      <c r="FYE325" s="166"/>
      <c r="FYF325" s="11"/>
      <c r="FYG325" s="153"/>
      <c r="FYH325" s="185"/>
      <c r="FYI325" s="185"/>
      <c r="FYJ325" s="11"/>
      <c r="FYK325" s="166"/>
      <c r="FYL325" s="11"/>
      <c r="FYM325" s="153"/>
      <c r="FYN325" s="185"/>
      <c r="FYO325" s="185"/>
      <c r="FYP325" s="11"/>
      <c r="FYQ325" s="166"/>
      <c r="FYR325" s="11"/>
      <c r="FYS325" s="153"/>
      <c r="FYT325" s="185"/>
      <c r="FYU325" s="185"/>
      <c r="FYV325" s="11"/>
      <c r="FYW325" s="166"/>
      <c r="FYX325" s="11"/>
      <c r="FYY325" s="153"/>
      <c r="FYZ325" s="185"/>
      <c r="FZA325" s="185"/>
      <c r="FZB325" s="11"/>
      <c r="FZC325" s="166"/>
      <c r="FZD325" s="11"/>
      <c r="FZE325" s="153"/>
      <c r="FZF325" s="185"/>
      <c r="FZG325" s="185"/>
      <c r="FZH325" s="11"/>
      <c r="FZI325" s="166"/>
      <c r="FZJ325" s="11"/>
      <c r="FZK325" s="153"/>
      <c r="FZL325" s="185"/>
      <c r="FZM325" s="185"/>
      <c r="FZN325" s="11"/>
      <c r="FZO325" s="166"/>
      <c r="FZP325" s="11"/>
      <c r="FZQ325" s="153"/>
      <c r="FZR325" s="185"/>
      <c r="FZS325" s="185"/>
      <c r="FZT325" s="11"/>
      <c r="FZU325" s="166"/>
      <c r="FZV325" s="11"/>
      <c r="FZW325" s="153"/>
      <c r="FZX325" s="185"/>
      <c r="FZY325" s="185"/>
      <c r="FZZ325" s="11"/>
      <c r="GAA325" s="166"/>
      <c r="GAB325" s="11"/>
      <c r="GAC325" s="153"/>
      <c r="GAD325" s="185"/>
      <c r="GAE325" s="185"/>
      <c r="GAF325" s="11"/>
      <c r="GAG325" s="166"/>
      <c r="GAH325" s="11"/>
      <c r="GAI325" s="153"/>
      <c r="GAJ325" s="185"/>
      <c r="GAK325" s="185"/>
      <c r="GAL325" s="11"/>
      <c r="GAM325" s="166"/>
      <c r="GAN325" s="11"/>
      <c r="GAO325" s="153"/>
      <c r="GAP325" s="185"/>
      <c r="GAQ325" s="185"/>
      <c r="GAR325" s="11"/>
      <c r="GAS325" s="166"/>
      <c r="GAT325" s="11"/>
      <c r="GAU325" s="153"/>
      <c r="GAV325" s="185"/>
      <c r="GAW325" s="185"/>
      <c r="GAX325" s="11"/>
      <c r="GAY325" s="166"/>
      <c r="GAZ325" s="11"/>
      <c r="GBA325" s="153"/>
      <c r="GBB325" s="185"/>
      <c r="GBC325" s="185"/>
      <c r="GBD325" s="11"/>
      <c r="GBE325" s="166"/>
      <c r="GBF325" s="11"/>
      <c r="GBG325" s="153"/>
      <c r="GBH325" s="185"/>
      <c r="GBI325" s="185"/>
      <c r="GBJ325" s="11"/>
      <c r="GBK325" s="166"/>
      <c r="GBL325" s="11"/>
      <c r="GBM325" s="153"/>
      <c r="GBN325" s="185"/>
      <c r="GBO325" s="185"/>
      <c r="GBP325" s="11"/>
      <c r="GBQ325" s="166"/>
      <c r="GBR325" s="11"/>
      <c r="GBS325" s="153"/>
      <c r="GBT325" s="185"/>
      <c r="GBU325" s="185"/>
      <c r="GBV325" s="11"/>
      <c r="GBW325" s="166"/>
      <c r="GBX325" s="11"/>
      <c r="GBY325" s="153"/>
      <c r="GBZ325" s="185"/>
      <c r="GCA325" s="185"/>
      <c r="GCB325" s="11"/>
      <c r="GCC325" s="166"/>
      <c r="GCD325" s="11"/>
      <c r="GCE325" s="153"/>
      <c r="GCF325" s="185"/>
      <c r="GCG325" s="185"/>
      <c r="GCH325" s="11"/>
      <c r="GCI325" s="166"/>
      <c r="GCJ325" s="11"/>
      <c r="GCK325" s="153"/>
      <c r="GCL325" s="185"/>
      <c r="GCM325" s="185"/>
      <c r="GCN325" s="11"/>
      <c r="GCO325" s="166"/>
      <c r="GCP325" s="11"/>
      <c r="GCQ325" s="153"/>
      <c r="GCR325" s="185"/>
      <c r="GCS325" s="185"/>
      <c r="GCT325" s="11"/>
      <c r="GCU325" s="166"/>
      <c r="GCV325" s="11"/>
      <c r="GCW325" s="153"/>
      <c r="GCX325" s="185"/>
      <c r="GCY325" s="185"/>
      <c r="GCZ325" s="11"/>
      <c r="GDA325" s="166"/>
      <c r="GDB325" s="11"/>
      <c r="GDC325" s="153"/>
      <c r="GDD325" s="185"/>
      <c r="GDE325" s="185"/>
      <c r="GDF325" s="11"/>
      <c r="GDG325" s="166"/>
      <c r="GDH325" s="11"/>
      <c r="GDI325" s="153"/>
      <c r="GDJ325" s="185"/>
      <c r="GDK325" s="185"/>
      <c r="GDL325" s="11"/>
      <c r="GDM325" s="166"/>
      <c r="GDN325" s="11"/>
      <c r="GDO325" s="153"/>
      <c r="GDP325" s="185"/>
      <c r="GDQ325" s="185"/>
      <c r="GDR325" s="11"/>
      <c r="GDS325" s="166"/>
      <c r="GDT325" s="11"/>
      <c r="GDU325" s="153"/>
      <c r="GDV325" s="185"/>
      <c r="GDW325" s="185"/>
      <c r="GDX325" s="11"/>
      <c r="GDY325" s="166"/>
      <c r="GDZ325" s="11"/>
      <c r="GEA325" s="153"/>
      <c r="GEB325" s="185"/>
      <c r="GEC325" s="185"/>
      <c r="GED325" s="11"/>
      <c r="GEE325" s="166"/>
      <c r="GEF325" s="11"/>
      <c r="GEG325" s="153"/>
      <c r="GEH325" s="185"/>
      <c r="GEI325" s="185"/>
      <c r="GEJ325" s="11"/>
      <c r="GEK325" s="166"/>
      <c r="GEL325" s="11"/>
      <c r="GEM325" s="153"/>
      <c r="GEN325" s="185"/>
      <c r="GEO325" s="185"/>
      <c r="GEP325" s="11"/>
      <c r="GEQ325" s="166"/>
      <c r="GER325" s="11"/>
      <c r="GES325" s="153"/>
      <c r="GET325" s="185"/>
      <c r="GEU325" s="185"/>
      <c r="GEV325" s="11"/>
      <c r="GEW325" s="166"/>
      <c r="GEX325" s="11"/>
      <c r="GEY325" s="153"/>
      <c r="GEZ325" s="185"/>
      <c r="GFA325" s="185"/>
      <c r="GFB325" s="11"/>
      <c r="GFC325" s="166"/>
      <c r="GFD325" s="11"/>
      <c r="GFE325" s="153"/>
      <c r="GFF325" s="185"/>
      <c r="GFG325" s="185"/>
      <c r="GFH325" s="11"/>
      <c r="GFI325" s="166"/>
      <c r="GFJ325" s="11"/>
      <c r="GFK325" s="153"/>
      <c r="GFL325" s="185"/>
      <c r="GFM325" s="185"/>
      <c r="GFN325" s="11"/>
      <c r="GFO325" s="166"/>
      <c r="GFP325" s="11"/>
      <c r="GFQ325" s="153"/>
      <c r="GFR325" s="185"/>
      <c r="GFS325" s="185"/>
      <c r="GFT325" s="11"/>
      <c r="GFU325" s="166"/>
      <c r="GFV325" s="11"/>
      <c r="GFW325" s="153"/>
      <c r="GFX325" s="185"/>
      <c r="GFY325" s="185"/>
      <c r="GFZ325" s="11"/>
      <c r="GGA325" s="166"/>
      <c r="GGB325" s="11"/>
      <c r="GGC325" s="153"/>
      <c r="GGD325" s="185"/>
      <c r="GGE325" s="185"/>
      <c r="GGF325" s="11"/>
      <c r="GGG325" s="166"/>
      <c r="GGH325" s="11"/>
      <c r="GGI325" s="153"/>
      <c r="GGJ325" s="185"/>
      <c r="GGK325" s="185"/>
      <c r="GGL325" s="11"/>
      <c r="GGM325" s="166"/>
      <c r="GGN325" s="11"/>
      <c r="GGO325" s="153"/>
      <c r="GGP325" s="185"/>
      <c r="GGQ325" s="185"/>
      <c r="GGR325" s="11"/>
      <c r="GGS325" s="166"/>
      <c r="GGT325" s="11"/>
      <c r="GGU325" s="153"/>
      <c r="GGV325" s="185"/>
      <c r="GGW325" s="185"/>
      <c r="GGX325" s="11"/>
      <c r="GGY325" s="166"/>
      <c r="GGZ325" s="11"/>
      <c r="GHA325" s="153"/>
      <c r="GHB325" s="185"/>
      <c r="GHC325" s="185"/>
      <c r="GHD325" s="11"/>
      <c r="GHE325" s="166"/>
      <c r="GHF325" s="11"/>
      <c r="GHG325" s="153"/>
      <c r="GHH325" s="185"/>
      <c r="GHI325" s="185"/>
      <c r="GHJ325" s="11"/>
      <c r="GHK325" s="166"/>
      <c r="GHL325" s="11"/>
      <c r="GHM325" s="153"/>
      <c r="GHN325" s="185"/>
      <c r="GHO325" s="185"/>
      <c r="GHP325" s="11"/>
      <c r="GHQ325" s="166"/>
      <c r="GHR325" s="11"/>
      <c r="GHS325" s="153"/>
      <c r="GHT325" s="185"/>
      <c r="GHU325" s="185"/>
      <c r="GHV325" s="11"/>
      <c r="GHW325" s="166"/>
      <c r="GHX325" s="11"/>
      <c r="GHY325" s="153"/>
      <c r="GHZ325" s="185"/>
      <c r="GIA325" s="185"/>
      <c r="GIB325" s="11"/>
      <c r="GIC325" s="166"/>
      <c r="GID325" s="11"/>
      <c r="GIE325" s="153"/>
      <c r="GIF325" s="185"/>
      <c r="GIG325" s="185"/>
      <c r="GIH325" s="11"/>
      <c r="GII325" s="166"/>
      <c r="GIJ325" s="11"/>
      <c r="GIK325" s="153"/>
      <c r="GIL325" s="185"/>
      <c r="GIM325" s="185"/>
      <c r="GIN325" s="11"/>
      <c r="GIO325" s="166"/>
      <c r="GIP325" s="11"/>
      <c r="GIQ325" s="153"/>
      <c r="GIR325" s="185"/>
      <c r="GIS325" s="185"/>
      <c r="GIT325" s="11"/>
      <c r="GIU325" s="166"/>
      <c r="GIV325" s="11"/>
      <c r="GIW325" s="153"/>
      <c r="GIX325" s="185"/>
      <c r="GIY325" s="185"/>
      <c r="GIZ325" s="11"/>
      <c r="GJA325" s="166"/>
      <c r="GJB325" s="11"/>
      <c r="GJC325" s="153"/>
      <c r="GJD325" s="185"/>
      <c r="GJE325" s="185"/>
      <c r="GJF325" s="11"/>
      <c r="GJG325" s="166"/>
      <c r="GJH325" s="11"/>
      <c r="GJI325" s="153"/>
      <c r="GJJ325" s="185"/>
      <c r="GJK325" s="185"/>
      <c r="GJL325" s="11"/>
      <c r="GJM325" s="166"/>
      <c r="GJN325" s="11"/>
      <c r="GJO325" s="153"/>
      <c r="GJP325" s="185"/>
      <c r="GJQ325" s="185"/>
      <c r="GJR325" s="11"/>
      <c r="GJS325" s="166"/>
      <c r="GJT325" s="11"/>
      <c r="GJU325" s="153"/>
      <c r="GJV325" s="185"/>
      <c r="GJW325" s="185"/>
      <c r="GJX325" s="11"/>
      <c r="GJY325" s="166"/>
      <c r="GJZ325" s="11"/>
      <c r="GKA325" s="153"/>
      <c r="GKB325" s="185"/>
      <c r="GKC325" s="185"/>
      <c r="GKD325" s="11"/>
      <c r="GKE325" s="166"/>
      <c r="GKF325" s="11"/>
      <c r="GKG325" s="153"/>
      <c r="GKH325" s="185"/>
      <c r="GKI325" s="185"/>
      <c r="GKJ325" s="11"/>
      <c r="GKK325" s="166"/>
      <c r="GKL325" s="11"/>
      <c r="GKM325" s="153"/>
      <c r="GKN325" s="185"/>
      <c r="GKO325" s="185"/>
      <c r="GKP325" s="11"/>
      <c r="GKQ325" s="166"/>
      <c r="GKR325" s="11"/>
      <c r="GKS325" s="153"/>
      <c r="GKT325" s="185"/>
      <c r="GKU325" s="185"/>
      <c r="GKV325" s="11"/>
      <c r="GKW325" s="166"/>
      <c r="GKX325" s="11"/>
      <c r="GKY325" s="153"/>
      <c r="GKZ325" s="185"/>
      <c r="GLA325" s="185"/>
      <c r="GLB325" s="11"/>
      <c r="GLC325" s="166"/>
      <c r="GLD325" s="11"/>
      <c r="GLE325" s="153"/>
      <c r="GLF325" s="185"/>
      <c r="GLG325" s="185"/>
      <c r="GLH325" s="11"/>
      <c r="GLI325" s="166"/>
      <c r="GLJ325" s="11"/>
      <c r="GLK325" s="153"/>
      <c r="GLL325" s="185"/>
      <c r="GLM325" s="185"/>
      <c r="GLN325" s="11"/>
      <c r="GLO325" s="166"/>
      <c r="GLP325" s="11"/>
      <c r="GLQ325" s="153"/>
      <c r="GLR325" s="185"/>
      <c r="GLS325" s="185"/>
      <c r="GLT325" s="11"/>
      <c r="GLU325" s="166"/>
      <c r="GLV325" s="11"/>
      <c r="GLW325" s="153"/>
      <c r="GLX325" s="185"/>
      <c r="GLY325" s="185"/>
      <c r="GLZ325" s="11"/>
      <c r="GMA325" s="166"/>
      <c r="GMB325" s="11"/>
      <c r="GMC325" s="153"/>
      <c r="GMD325" s="185"/>
      <c r="GME325" s="185"/>
      <c r="GMF325" s="11"/>
      <c r="GMG325" s="166"/>
      <c r="GMH325" s="11"/>
      <c r="GMI325" s="153"/>
      <c r="GMJ325" s="185"/>
      <c r="GMK325" s="185"/>
      <c r="GML325" s="11"/>
      <c r="GMM325" s="166"/>
      <c r="GMN325" s="11"/>
      <c r="GMO325" s="153"/>
      <c r="GMP325" s="185"/>
      <c r="GMQ325" s="185"/>
      <c r="GMR325" s="11"/>
      <c r="GMS325" s="166"/>
      <c r="GMT325" s="11"/>
      <c r="GMU325" s="153"/>
      <c r="GMV325" s="185"/>
      <c r="GMW325" s="185"/>
      <c r="GMX325" s="11"/>
      <c r="GMY325" s="166"/>
      <c r="GMZ325" s="11"/>
      <c r="GNA325" s="153"/>
      <c r="GNB325" s="185"/>
      <c r="GNC325" s="185"/>
      <c r="GND325" s="11"/>
      <c r="GNE325" s="166"/>
      <c r="GNF325" s="11"/>
      <c r="GNG325" s="153"/>
      <c r="GNH325" s="185"/>
      <c r="GNI325" s="185"/>
      <c r="GNJ325" s="11"/>
      <c r="GNK325" s="166"/>
      <c r="GNL325" s="11"/>
      <c r="GNM325" s="153"/>
      <c r="GNN325" s="185"/>
      <c r="GNO325" s="185"/>
      <c r="GNP325" s="11"/>
      <c r="GNQ325" s="166"/>
      <c r="GNR325" s="11"/>
      <c r="GNS325" s="153"/>
      <c r="GNT325" s="185"/>
      <c r="GNU325" s="185"/>
      <c r="GNV325" s="11"/>
      <c r="GNW325" s="166"/>
      <c r="GNX325" s="11"/>
      <c r="GNY325" s="153"/>
      <c r="GNZ325" s="185"/>
      <c r="GOA325" s="185"/>
      <c r="GOB325" s="11"/>
      <c r="GOC325" s="166"/>
      <c r="GOD325" s="11"/>
      <c r="GOE325" s="153"/>
      <c r="GOF325" s="185"/>
      <c r="GOG325" s="185"/>
      <c r="GOH325" s="11"/>
      <c r="GOI325" s="166"/>
      <c r="GOJ325" s="11"/>
      <c r="GOK325" s="153"/>
      <c r="GOL325" s="185"/>
      <c r="GOM325" s="185"/>
      <c r="GON325" s="11"/>
      <c r="GOO325" s="166"/>
      <c r="GOP325" s="11"/>
      <c r="GOQ325" s="153"/>
      <c r="GOR325" s="185"/>
      <c r="GOS325" s="185"/>
      <c r="GOT325" s="11"/>
      <c r="GOU325" s="166"/>
      <c r="GOV325" s="11"/>
      <c r="GOW325" s="153"/>
      <c r="GOX325" s="185"/>
      <c r="GOY325" s="185"/>
      <c r="GOZ325" s="11"/>
      <c r="GPA325" s="166"/>
      <c r="GPB325" s="11"/>
      <c r="GPC325" s="153"/>
      <c r="GPD325" s="185"/>
      <c r="GPE325" s="185"/>
      <c r="GPF325" s="11"/>
      <c r="GPG325" s="166"/>
      <c r="GPH325" s="11"/>
      <c r="GPI325" s="153"/>
      <c r="GPJ325" s="185"/>
      <c r="GPK325" s="185"/>
      <c r="GPL325" s="11"/>
      <c r="GPM325" s="166"/>
      <c r="GPN325" s="11"/>
      <c r="GPO325" s="153"/>
      <c r="GPP325" s="185"/>
      <c r="GPQ325" s="185"/>
      <c r="GPR325" s="11"/>
      <c r="GPS325" s="166"/>
      <c r="GPT325" s="11"/>
      <c r="GPU325" s="153"/>
      <c r="GPV325" s="185"/>
      <c r="GPW325" s="185"/>
      <c r="GPX325" s="11"/>
      <c r="GPY325" s="166"/>
      <c r="GPZ325" s="11"/>
      <c r="GQA325" s="153"/>
      <c r="GQB325" s="185"/>
      <c r="GQC325" s="185"/>
      <c r="GQD325" s="11"/>
      <c r="GQE325" s="166"/>
      <c r="GQF325" s="11"/>
      <c r="GQG325" s="153"/>
      <c r="GQH325" s="185"/>
      <c r="GQI325" s="185"/>
      <c r="GQJ325" s="11"/>
      <c r="GQK325" s="166"/>
      <c r="GQL325" s="11"/>
      <c r="GQM325" s="153"/>
      <c r="GQN325" s="185"/>
      <c r="GQO325" s="185"/>
      <c r="GQP325" s="11"/>
      <c r="GQQ325" s="166"/>
      <c r="GQR325" s="11"/>
      <c r="GQS325" s="153"/>
      <c r="GQT325" s="185"/>
      <c r="GQU325" s="185"/>
      <c r="GQV325" s="11"/>
      <c r="GQW325" s="166"/>
      <c r="GQX325" s="11"/>
      <c r="GQY325" s="153"/>
      <c r="GQZ325" s="185"/>
      <c r="GRA325" s="185"/>
      <c r="GRB325" s="11"/>
      <c r="GRC325" s="166"/>
      <c r="GRD325" s="11"/>
      <c r="GRE325" s="153"/>
      <c r="GRF325" s="185"/>
      <c r="GRG325" s="185"/>
      <c r="GRH325" s="11"/>
      <c r="GRI325" s="166"/>
      <c r="GRJ325" s="11"/>
      <c r="GRK325" s="153"/>
      <c r="GRL325" s="185"/>
      <c r="GRM325" s="185"/>
      <c r="GRN325" s="11"/>
      <c r="GRO325" s="166"/>
      <c r="GRP325" s="11"/>
      <c r="GRQ325" s="153"/>
      <c r="GRR325" s="185"/>
      <c r="GRS325" s="185"/>
      <c r="GRT325" s="11"/>
      <c r="GRU325" s="166"/>
      <c r="GRV325" s="11"/>
      <c r="GRW325" s="153"/>
      <c r="GRX325" s="185"/>
      <c r="GRY325" s="185"/>
      <c r="GRZ325" s="11"/>
      <c r="GSA325" s="166"/>
      <c r="GSB325" s="11"/>
      <c r="GSC325" s="153"/>
      <c r="GSD325" s="185"/>
      <c r="GSE325" s="185"/>
      <c r="GSF325" s="11"/>
      <c r="GSG325" s="166"/>
      <c r="GSH325" s="11"/>
      <c r="GSI325" s="153"/>
      <c r="GSJ325" s="185"/>
      <c r="GSK325" s="185"/>
      <c r="GSL325" s="11"/>
      <c r="GSM325" s="166"/>
      <c r="GSN325" s="11"/>
      <c r="GSO325" s="153"/>
      <c r="GSP325" s="185"/>
      <c r="GSQ325" s="185"/>
      <c r="GSR325" s="11"/>
      <c r="GSS325" s="166"/>
      <c r="GST325" s="11"/>
      <c r="GSU325" s="153"/>
      <c r="GSV325" s="185"/>
      <c r="GSW325" s="185"/>
      <c r="GSX325" s="11"/>
      <c r="GSY325" s="166"/>
      <c r="GSZ325" s="11"/>
      <c r="GTA325" s="153"/>
      <c r="GTB325" s="185"/>
      <c r="GTC325" s="185"/>
      <c r="GTD325" s="11"/>
      <c r="GTE325" s="166"/>
      <c r="GTF325" s="11"/>
      <c r="GTG325" s="153"/>
      <c r="GTH325" s="185"/>
      <c r="GTI325" s="185"/>
      <c r="GTJ325" s="11"/>
      <c r="GTK325" s="166"/>
      <c r="GTL325" s="11"/>
      <c r="GTM325" s="153"/>
      <c r="GTN325" s="185"/>
      <c r="GTO325" s="185"/>
      <c r="GTP325" s="11"/>
      <c r="GTQ325" s="166"/>
      <c r="GTR325" s="11"/>
      <c r="GTS325" s="153"/>
      <c r="GTT325" s="185"/>
      <c r="GTU325" s="185"/>
      <c r="GTV325" s="11"/>
      <c r="GTW325" s="166"/>
      <c r="GTX325" s="11"/>
      <c r="GTY325" s="153"/>
      <c r="GTZ325" s="185"/>
      <c r="GUA325" s="185"/>
      <c r="GUB325" s="11"/>
      <c r="GUC325" s="166"/>
      <c r="GUD325" s="11"/>
      <c r="GUE325" s="153"/>
      <c r="GUF325" s="185"/>
      <c r="GUG325" s="185"/>
      <c r="GUH325" s="11"/>
      <c r="GUI325" s="166"/>
      <c r="GUJ325" s="11"/>
      <c r="GUK325" s="153"/>
      <c r="GUL325" s="185"/>
      <c r="GUM325" s="185"/>
      <c r="GUN325" s="11"/>
      <c r="GUO325" s="166"/>
      <c r="GUP325" s="11"/>
      <c r="GUQ325" s="153"/>
      <c r="GUR325" s="185"/>
      <c r="GUS325" s="185"/>
      <c r="GUT325" s="11"/>
      <c r="GUU325" s="166"/>
      <c r="GUV325" s="11"/>
      <c r="GUW325" s="153"/>
      <c r="GUX325" s="185"/>
      <c r="GUY325" s="185"/>
      <c r="GUZ325" s="11"/>
      <c r="GVA325" s="166"/>
      <c r="GVB325" s="11"/>
      <c r="GVC325" s="153"/>
      <c r="GVD325" s="185"/>
      <c r="GVE325" s="185"/>
      <c r="GVF325" s="11"/>
      <c r="GVG325" s="166"/>
      <c r="GVH325" s="11"/>
      <c r="GVI325" s="153"/>
      <c r="GVJ325" s="185"/>
      <c r="GVK325" s="185"/>
      <c r="GVL325" s="11"/>
      <c r="GVM325" s="166"/>
      <c r="GVN325" s="11"/>
      <c r="GVO325" s="153"/>
      <c r="GVP325" s="185"/>
      <c r="GVQ325" s="185"/>
      <c r="GVR325" s="11"/>
      <c r="GVS325" s="166"/>
      <c r="GVT325" s="11"/>
      <c r="GVU325" s="153"/>
      <c r="GVV325" s="185"/>
      <c r="GVW325" s="185"/>
      <c r="GVX325" s="11"/>
      <c r="GVY325" s="166"/>
      <c r="GVZ325" s="11"/>
      <c r="GWA325" s="153"/>
      <c r="GWB325" s="185"/>
      <c r="GWC325" s="185"/>
      <c r="GWD325" s="11"/>
      <c r="GWE325" s="166"/>
      <c r="GWF325" s="11"/>
      <c r="GWG325" s="153"/>
      <c r="GWH325" s="185"/>
      <c r="GWI325" s="185"/>
      <c r="GWJ325" s="11"/>
      <c r="GWK325" s="166"/>
      <c r="GWL325" s="11"/>
      <c r="GWM325" s="153"/>
      <c r="GWN325" s="185"/>
      <c r="GWO325" s="185"/>
      <c r="GWP325" s="11"/>
      <c r="GWQ325" s="166"/>
      <c r="GWR325" s="11"/>
      <c r="GWS325" s="153"/>
      <c r="GWT325" s="185"/>
      <c r="GWU325" s="185"/>
      <c r="GWV325" s="11"/>
      <c r="GWW325" s="166"/>
      <c r="GWX325" s="11"/>
      <c r="GWY325" s="153"/>
      <c r="GWZ325" s="185"/>
      <c r="GXA325" s="185"/>
      <c r="GXB325" s="11"/>
      <c r="GXC325" s="166"/>
      <c r="GXD325" s="11"/>
      <c r="GXE325" s="153"/>
      <c r="GXF325" s="185"/>
      <c r="GXG325" s="185"/>
      <c r="GXH325" s="11"/>
      <c r="GXI325" s="166"/>
      <c r="GXJ325" s="11"/>
      <c r="GXK325" s="153"/>
      <c r="GXL325" s="185"/>
      <c r="GXM325" s="185"/>
      <c r="GXN325" s="11"/>
      <c r="GXO325" s="166"/>
      <c r="GXP325" s="11"/>
      <c r="GXQ325" s="153"/>
      <c r="GXR325" s="185"/>
      <c r="GXS325" s="185"/>
      <c r="GXT325" s="11"/>
      <c r="GXU325" s="166"/>
      <c r="GXV325" s="11"/>
      <c r="GXW325" s="153"/>
      <c r="GXX325" s="185"/>
      <c r="GXY325" s="185"/>
      <c r="GXZ325" s="11"/>
      <c r="GYA325" s="166"/>
      <c r="GYB325" s="11"/>
      <c r="GYC325" s="153"/>
      <c r="GYD325" s="185"/>
      <c r="GYE325" s="185"/>
      <c r="GYF325" s="11"/>
      <c r="GYG325" s="166"/>
      <c r="GYH325" s="11"/>
      <c r="GYI325" s="153"/>
      <c r="GYJ325" s="185"/>
      <c r="GYK325" s="185"/>
      <c r="GYL325" s="11"/>
      <c r="GYM325" s="166"/>
      <c r="GYN325" s="11"/>
      <c r="GYO325" s="153"/>
      <c r="GYP325" s="185"/>
      <c r="GYQ325" s="185"/>
      <c r="GYR325" s="11"/>
      <c r="GYS325" s="166"/>
      <c r="GYT325" s="11"/>
      <c r="GYU325" s="153"/>
      <c r="GYV325" s="185"/>
      <c r="GYW325" s="185"/>
      <c r="GYX325" s="11"/>
      <c r="GYY325" s="166"/>
      <c r="GYZ325" s="11"/>
      <c r="GZA325" s="153"/>
      <c r="GZB325" s="185"/>
      <c r="GZC325" s="185"/>
      <c r="GZD325" s="11"/>
      <c r="GZE325" s="166"/>
      <c r="GZF325" s="11"/>
      <c r="GZG325" s="153"/>
      <c r="GZH325" s="185"/>
      <c r="GZI325" s="185"/>
      <c r="GZJ325" s="11"/>
      <c r="GZK325" s="166"/>
      <c r="GZL325" s="11"/>
      <c r="GZM325" s="153"/>
      <c r="GZN325" s="185"/>
      <c r="GZO325" s="185"/>
      <c r="GZP325" s="11"/>
      <c r="GZQ325" s="166"/>
      <c r="GZR325" s="11"/>
      <c r="GZS325" s="153"/>
      <c r="GZT325" s="185"/>
      <c r="GZU325" s="185"/>
      <c r="GZV325" s="11"/>
      <c r="GZW325" s="166"/>
      <c r="GZX325" s="11"/>
      <c r="GZY325" s="153"/>
      <c r="GZZ325" s="185"/>
      <c r="HAA325" s="185"/>
      <c r="HAB325" s="11"/>
      <c r="HAC325" s="166"/>
      <c r="HAD325" s="11"/>
      <c r="HAE325" s="153"/>
      <c r="HAF325" s="185"/>
      <c r="HAG325" s="185"/>
      <c r="HAH325" s="11"/>
      <c r="HAI325" s="166"/>
      <c r="HAJ325" s="11"/>
      <c r="HAK325" s="153"/>
      <c r="HAL325" s="185"/>
      <c r="HAM325" s="185"/>
      <c r="HAN325" s="11"/>
      <c r="HAO325" s="166"/>
      <c r="HAP325" s="11"/>
      <c r="HAQ325" s="153"/>
      <c r="HAR325" s="185"/>
      <c r="HAS325" s="185"/>
      <c r="HAT325" s="11"/>
      <c r="HAU325" s="166"/>
      <c r="HAV325" s="11"/>
      <c r="HAW325" s="153"/>
      <c r="HAX325" s="185"/>
      <c r="HAY325" s="185"/>
      <c r="HAZ325" s="11"/>
      <c r="HBA325" s="166"/>
      <c r="HBB325" s="11"/>
      <c r="HBC325" s="153"/>
      <c r="HBD325" s="185"/>
      <c r="HBE325" s="185"/>
      <c r="HBF325" s="11"/>
      <c r="HBG325" s="166"/>
      <c r="HBH325" s="11"/>
      <c r="HBI325" s="153"/>
      <c r="HBJ325" s="185"/>
      <c r="HBK325" s="185"/>
      <c r="HBL325" s="11"/>
      <c r="HBM325" s="166"/>
      <c r="HBN325" s="11"/>
      <c r="HBO325" s="153"/>
      <c r="HBP325" s="185"/>
      <c r="HBQ325" s="185"/>
      <c r="HBR325" s="11"/>
      <c r="HBS325" s="166"/>
      <c r="HBT325" s="11"/>
      <c r="HBU325" s="153"/>
      <c r="HBV325" s="185"/>
      <c r="HBW325" s="185"/>
      <c r="HBX325" s="11"/>
      <c r="HBY325" s="166"/>
      <c r="HBZ325" s="11"/>
      <c r="HCA325" s="153"/>
      <c r="HCB325" s="185"/>
      <c r="HCC325" s="185"/>
      <c r="HCD325" s="11"/>
      <c r="HCE325" s="166"/>
      <c r="HCF325" s="11"/>
      <c r="HCG325" s="153"/>
      <c r="HCH325" s="185"/>
      <c r="HCI325" s="185"/>
      <c r="HCJ325" s="11"/>
      <c r="HCK325" s="166"/>
      <c r="HCL325" s="11"/>
      <c r="HCM325" s="153"/>
      <c r="HCN325" s="185"/>
      <c r="HCO325" s="185"/>
      <c r="HCP325" s="11"/>
      <c r="HCQ325" s="166"/>
      <c r="HCR325" s="11"/>
      <c r="HCS325" s="153"/>
      <c r="HCT325" s="185"/>
      <c r="HCU325" s="185"/>
      <c r="HCV325" s="11"/>
      <c r="HCW325" s="166"/>
      <c r="HCX325" s="11"/>
      <c r="HCY325" s="153"/>
      <c r="HCZ325" s="185"/>
      <c r="HDA325" s="185"/>
      <c r="HDB325" s="11"/>
      <c r="HDC325" s="166"/>
      <c r="HDD325" s="11"/>
      <c r="HDE325" s="153"/>
      <c r="HDF325" s="185"/>
      <c r="HDG325" s="185"/>
      <c r="HDH325" s="11"/>
      <c r="HDI325" s="166"/>
      <c r="HDJ325" s="11"/>
      <c r="HDK325" s="153"/>
      <c r="HDL325" s="185"/>
      <c r="HDM325" s="185"/>
      <c r="HDN325" s="11"/>
      <c r="HDO325" s="166"/>
      <c r="HDP325" s="11"/>
      <c r="HDQ325" s="153"/>
      <c r="HDR325" s="185"/>
      <c r="HDS325" s="185"/>
      <c r="HDT325" s="11"/>
      <c r="HDU325" s="166"/>
      <c r="HDV325" s="11"/>
      <c r="HDW325" s="153"/>
      <c r="HDX325" s="185"/>
      <c r="HDY325" s="185"/>
      <c r="HDZ325" s="11"/>
      <c r="HEA325" s="166"/>
      <c r="HEB325" s="11"/>
      <c r="HEC325" s="153"/>
      <c r="HED325" s="185"/>
      <c r="HEE325" s="185"/>
      <c r="HEF325" s="11"/>
      <c r="HEG325" s="166"/>
      <c r="HEH325" s="11"/>
      <c r="HEI325" s="153"/>
      <c r="HEJ325" s="185"/>
      <c r="HEK325" s="185"/>
      <c r="HEL325" s="11"/>
      <c r="HEM325" s="166"/>
      <c r="HEN325" s="11"/>
      <c r="HEO325" s="153"/>
      <c r="HEP325" s="185"/>
      <c r="HEQ325" s="185"/>
      <c r="HER325" s="11"/>
      <c r="HES325" s="166"/>
      <c r="HET325" s="11"/>
      <c r="HEU325" s="153"/>
      <c r="HEV325" s="185"/>
      <c r="HEW325" s="185"/>
      <c r="HEX325" s="11"/>
      <c r="HEY325" s="166"/>
      <c r="HEZ325" s="11"/>
      <c r="HFA325" s="153"/>
      <c r="HFB325" s="185"/>
      <c r="HFC325" s="185"/>
      <c r="HFD325" s="11"/>
      <c r="HFE325" s="166"/>
      <c r="HFF325" s="11"/>
      <c r="HFG325" s="153"/>
      <c r="HFH325" s="185"/>
      <c r="HFI325" s="185"/>
      <c r="HFJ325" s="11"/>
      <c r="HFK325" s="166"/>
      <c r="HFL325" s="11"/>
      <c r="HFM325" s="153"/>
      <c r="HFN325" s="185"/>
      <c r="HFO325" s="185"/>
      <c r="HFP325" s="11"/>
      <c r="HFQ325" s="166"/>
      <c r="HFR325" s="11"/>
      <c r="HFS325" s="153"/>
      <c r="HFT325" s="185"/>
      <c r="HFU325" s="185"/>
      <c r="HFV325" s="11"/>
      <c r="HFW325" s="166"/>
      <c r="HFX325" s="11"/>
      <c r="HFY325" s="153"/>
      <c r="HFZ325" s="185"/>
      <c r="HGA325" s="185"/>
      <c r="HGB325" s="11"/>
      <c r="HGC325" s="166"/>
      <c r="HGD325" s="11"/>
      <c r="HGE325" s="153"/>
      <c r="HGF325" s="185"/>
      <c r="HGG325" s="185"/>
      <c r="HGH325" s="11"/>
      <c r="HGI325" s="166"/>
      <c r="HGJ325" s="11"/>
      <c r="HGK325" s="153"/>
      <c r="HGL325" s="185"/>
      <c r="HGM325" s="185"/>
      <c r="HGN325" s="11"/>
      <c r="HGO325" s="166"/>
      <c r="HGP325" s="11"/>
      <c r="HGQ325" s="153"/>
      <c r="HGR325" s="185"/>
      <c r="HGS325" s="185"/>
      <c r="HGT325" s="11"/>
      <c r="HGU325" s="166"/>
      <c r="HGV325" s="11"/>
      <c r="HGW325" s="153"/>
      <c r="HGX325" s="185"/>
      <c r="HGY325" s="185"/>
      <c r="HGZ325" s="11"/>
      <c r="HHA325" s="166"/>
      <c r="HHB325" s="11"/>
      <c r="HHC325" s="153"/>
      <c r="HHD325" s="185"/>
      <c r="HHE325" s="185"/>
      <c r="HHF325" s="11"/>
      <c r="HHG325" s="166"/>
      <c r="HHH325" s="11"/>
      <c r="HHI325" s="153"/>
      <c r="HHJ325" s="185"/>
      <c r="HHK325" s="185"/>
      <c r="HHL325" s="11"/>
      <c r="HHM325" s="166"/>
      <c r="HHN325" s="11"/>
      <c r="HHO325" s="153"/>
      <c r="HHP325" s="185"/>
      <c r="HHQ325" s="185"/>
      <c r="HHR325" s="11"/>
      <c r="HHS325" s="166"/>
      <c r="HHT325" s="11"/>
      <c r="HHU325" s="153"/>
      <c r="HHV325" s="185"/>
      <c r="HHW325" s="185"/>
      <c r="HHX325" s="11"/>
      <c r="HHY325" s="166"/>
      <c r="HHZ325" s="11"/>
      <c r="HIA325" s="153"/>
      <c r="HIB325" s="185"/>
      <c r="HIC325" s="185"/>
      <c r="HID325" s="11"/>
      <c r="HIE325" s="166"/>
      <c r="HIF325" s="11"/>
      <c r="HIG325" s="153"/>
      <c r="HIH325" s="185"/>
      <c r="HII325" s="185"/>
      <c r="HIJ325" s="11"/>
      <c r="HIK325" s="166"/>
      <c r="HIL325" s="11"/>
      <c r="HIM325" s="153"/>
      <c r="HIN325" s="185"/>
      <c r="HIO325" s="185"/>
      <c r="HIP325" s="11"/>
      <c r="HIQ325" s="166"/>
      <c r="HIR325" s="11"/>
      <c r="HIS325" s="153"/>
      <c r="HIT325" s="185"/>
      <c r="HIU325" s="185"/>
      <c r="HIV325" s="11"/>
      <c r="HIW325" s="166"/>
      <c r="HIX325" s="11"/>
      <c r="HIY325" s="153"/>
      <c r="HIZ325" s="185"/>
      <c r="HJA325" s="185"/>
      <c r="HJB325" s="11"/>
      <c r="HJC325" s="166"/>
      <c r="HJD325" s="11"/>
      <c r="HJE325" s="153"/>
      <c r="HJF325" s="185"/>
      <c r="HJG325" s="185"/>
      <c r="HJH325" s="11"/>
      <c r="HJI325" s="166"/>
      <c r="HJJ325" s="11"/>
      <c r="HJK325" s="153"/>
      <c r="HJL325" s="185"/>
      <c r="HJM325" s="185"/>
      <c r="HJN325" s="11"/>
      <c r="HJO325" s="166"/>
      <c r="HJP325" s="11"/>
      <c r="HJQ325" s="153"/>
      <c r="HJR325" s="185"/>
      <c r="HJS325" s="185"/>
      <c r="HJT325" s="11"/>
      <c r="HJU325" s="166"/>
      <c r="HJV325" s="11"/>
      <c r="HJW325" s="153"/>
      <c r="HJX325" s="185"/>
      <c r="HJY325" s="185"/>
      <c r="HJZ325" s="11"/>
      <c r="HKA325" s="166"/>
      <c r="HKB325" s="11"/>
      <c r="HKC325" s="153"/>
      <c r="HKD325" s="185"/>
      <c r="HKE325" s="185"/>
      <c r="HKF325" s="11"/>
      <c r="HKG325" s="166"/>
      <c r="HKH325" s="11"/>
      <c r="HKI325" s="153"/>
      <c r="HKJ325" s="185"/>
      <c r="HKK325" s="185"/>
      <c r="HKL325" s="11"/>
      <c r="HKM325" s="166"/>
      <c r="HKN325" s="11"/>
      <c r="HKO325" s="153"/>
      <c r="HKP325" s="185"/>
      <c r="HKQ325" s="185"/>
      <c r="HKR325" s="11"/>
      <c r="HKS325" s="166"/>
      <c r="HKT325" s="11"/>
      <c r="HKU325" s="153"/>
      <c r="HKV325" s="185"/>
      <c r="HKW325" s="185"/>
      <c r="HKX325" s="11"/>
      <c r="HKY325" s="166"/>
      <c r="HKZ325" s="11"/>
      <c r="HLA325" s="153"/>
      <c r="HLB325" s="185"/>
      <c r="HLC325" s="185"/>
      <c r="HLD325" s="11"/>
      <c r="HLE325" s="166"/>
      <c r="HLF325" s="11"/>
      <c r="HLG325" s="153"/>
      <c r="HLH325" s="185"/>
      <c r="HLI325" s="185"/>
      <c r="HLJ325" s="11"/>
      <c r="HLK325" s="166"/>
      <c r="HLL325" s="11"/>
      <c r="HLM325" s="153"/>
      <c r="HLN325" s="185"/>
      <c r="HLO325" s="185"/>
      <c r="HLP325" s="11"/>
      <c r="HLQ325" s="166"/>
      <c r="HLR325" s="11"/>
      <c r="HLS325" s="153"/>
      <c r="HLT325" s="185"/>
      <c r="HLU325" s="185"/>
      <c r="HLV325" s="11"/>
      <c r="HLW325" s="166"/>
      <c r="HLX325" s="11"/>
      <c r="HLY325" s="153"/>
      <c r="HLZ325" s="185"/>
      <c r="HMA325" s="185"/>
      <c r="HMB325" s="11"/>
      <c r="HMC325" s="166"/>
      <c r="HMD325" s="11"/>
      <c r="HME325" s="153"/>
      <c r="HMF325" s="185"/>
      <c r="HMG325" s="185"/>
      <c r="HMH325" s="11"/>
      <c r="HMI325" s="166"/>
      <c r="HMJ325" s="11"/>
      <c r="HMK325" s="153"/>
      <c r="HML325" s="185"/>
      <c r="HMM325" s="185"/>
      <c r="HMN325" s="11"/>
      <c r="HMO325" s="166"/>
      <c r="HMP325" s="11"/>
      <c r="HMQ325" s="153"/>
      <c r="HMR325" s="185"/>
      <c r="HMS325" s="185"/>
      <c r="HMT325" s="11"/>
      <c r="HMU325" s="166"/>
      <c r="HMV325" s="11"/>
      <c r="HMW325" s="153"/>
      <c r="HMX325" s="185"/>
      <c r="HMY325" s="185"/>
      <c r="HMZ325" s="11"/>
      <c r="HNA325" s="166"/>
      <c r="HNB325" s="11"/>
      <c r="HNC325" s="153"/>
      <c r="HND325" s="185"/>
      <c r="HNE325" s="185"/>
      <c r="HNF325" s="11"/>
      <c r="HNG325" s="166"/>
      <c r="HNH325" s="11"/>
      <c r="HNI325" s="153"/>
      <c r="HNJ325" s="185"/>
      <c r="HNK325" s="185"/>
      <c r="HNL325" s="11"/>
      <c r="HNM325" s="166"/>
      <c r="HNN325" s="11"/>
      <c r="HNO325" s="153"/>
      <c r="HNP325" s="185"/>
      <c r="HNQ325" s="185"/>
      <c r="HNR325" s="11"/>
      <c r="HNS325" s="166"/>
      <c r="HNT325" s="11"/>
      <c r="HNU325" s="153"/>
      <c r="HNV325" s="185"/>
      <c r="HNW325" s="185"/>
      <c r="HNX325" s="11"/>
      <c r="HNY325" s="166"/>
      <c r="HNZ325" s="11"/>
      <c r="HOA325" s="153"/>
      <c r="HOB325" s="185"/>
      <c r="HOC325" s="185"/>
      <c r="HOD325" s="11"/>
      <c r="HOE325" s="166"/>
      <c r="HOF325" s="11"/>
      <c r="HOG325" s="153"/>
      <c r="HOH325" s="185"/>
      <c r="HOI325" s="185"/>
      <c r="HOJ325" s="11"/>
      <c r="HOK325" s="166"/>
      <c r="HOL325" s="11"/>
      <c r="HOM325" s="153"/>
      <c r="HON325" s="185"/>
      <c r="HOO325" s="185"/>
      <c r="HOP325" s="11"/>
      <c r="HOQ325" s="166"/>
      <c r="HOR325" s="11"/>
      <c r="HOS325" s="153"/>
      <c r="HOT325" s="185"/>
      <c r="HOU325" s="185"/>
      <c r="HOV325" s="11"/>
      <c r="HOW325" s="166"/>
      <c r="HOX325" s="11"/>
      <c r="HOY325" s="153"/>
      <c r="HOZ325" s="185"/>
      <c r="HPA325" s="185"/>
      <c r="HPB325" s="11"/>
      <c r="HPC325" s="166"/>
      <c r="HPD325" s="11"/>
      <c r="HPE325" s="153"/>
      <c r="HPF325" s="185"/>
      <c r="HPG325" s="185"/>
      <c r="HPH325" s="11"/>
      <c r="HPI325" s="166"/>
      <c r="HPJ325" s="11"/>
      <c r="HPK325" s="153"/>
      <c r="HPL325" s="185"/>
      <c r="HPM325" s="185"/>
      <c r="HPN325" s="11"/>
      <c r="HPO325" s="166"/>
      <c r="HPP325" s="11"/>
      <c r="HPQ325" s="153"/>
      <c r="HPR325" s="185"/>
      <c r="HPS325" s="185"/>
      <c r="HPT325" s="11"/>
      <c r="HPU325" s="166"/>
      <c r="HPV325" s="11"/>
      <c r="HPW325" s="153"/>
      <c r="HPX325" s="185"/>
      <c r="HPY325" s="185"/>
      <c r="HPZ325" s="11"/>
      <c r="HQA325" s="166"/>
      <c r="HQB325" s="11"/>
      <c r="HQC325" s="153"/>
      <c r="HQD325" s="185"/>
      <c r="HQE325" s="185"/>
      <c r="HQF325" s="11"/>
      <c r="HQG325" s="166"/>
      <c r="HQH325" s="11"/>
      <c r="HQI325" s="153"/>
      <c r="HQJ325" s="185"/>
      <c r="HQK325" s="185"/>
      <c r="HQL325" s="11"/>
      <c r="HQM325" s="166"/>
      <c r="HQN325" s="11"/>
      <c r="HQO325" s="153"/>
      <c r="HQP325" s="185"/>
      <c r="HQQ325" s="185"/>
      <c r="HQR325" s="11"/>
      <c r="HQS325" s="166"/>
      <c r="HQT325" s="11"/>
      <c r="HQU325" s="153"/>
      <c r="HQV325" s="185"/>
      <c r="HQW325" s="185"/>
      <c r="HQX325" s="11"/>
      <c r="HQY325" s="166"/>
      <c r="HQZ325" s="11"/>
      <c r="HRA325" s="153"/>
      <c r="HRB325" s="185"/>
      <c r="HRC325" s="185"/>
      <c r="HRD325" s="11"/>
      <c r="HRE325" s="166"/>
      <c r="HRF325" s="11"/>
      <c r="HRG325" s="153"/>
      <c r="HRH325" s="185"/>
      <c r="HRI325" s="185"/>
      <c r="HRJ325" s="11"/>
      <c r="HRK325" s="166"/>
      <c r="HRL325" s="11"/>
      <c r="HRM325" s="153"/>
      <c r="HRN325" s="185"/>
      <c r="HRO325" s="185"/>
      <c r="HRP325" s="11"/>
      <c r="HRQ325" s="166"/>
      <c r="HRR325" s="11"/>
      <c r="HRS325" s="153"/>
      <c r="HRT325" s="185"/>
      <c r="HRU325" s="185"/>
      <c r="HRV325" s="11"/>
      <c r="HRW325" s="166"/>
      <c r="HRX325" s="11"/>
      <c r="HRY325" s="153"/>
      <c r="HRZ325" s="185"/>
      <c r="HSA325" s="185"/>
      <c r="HSB325" s="11"/>
      <c r="HSC325" s="166"/>
      <c r="HSD325" s="11"/>
      <c r="HSE325" s="153"/>
      <c r="HSF325" s="185"/>
      <c r="HSG325" s="185"/>
      <c r="HSH325" s="11"/>
      <c r="HSI325" s="166"/>
      <c r="HSJ325" s="11"/>
      <c r="HSK325" s="153"/>
      <c r="HSL325" s="185"/>
      <c r="HSM325" s="185"/>
      <c r="HSN325" s="11"/>
      <c r="HSO325" s="166"/>
      <c r="HSP325" s="11"/>
      <c r="HSQ325" s="153"/>
      <c r="HSR325" s="185"/>
      <c r="HSS325" s="185"/>
      <c r="HST325" s="11"/>
      <c r="HSU325" s="166"/>
      <c r="HSV325" s="11"/>
      <c r="HSW325" s="153"/>
      <c r="HSX325" s="185"/>
      <c r="HSY325" s="185"/>
      <c r="HSZ325" s="11"/>
      <c r="HTA325" s="166"/>
      <c r="HTB325" s="11"/>
      <c r="HTC325" s="153"/>
      <c r="HTD325" s="185"/>
      <c r="HTE325" s="185"/>
      <c r="HTF325" s="11"/>
      <c r="HTG325" s="166"/>
      <c r="HTH325" s="11"/>
      <c r="HTI325" s="153"/>
      <c r="HTJ325" s="185"/>
      <c r="HTK325" s="185"/>
      <c r="HTL325" s="11"/>
      <c r="HTM325" s="166"/>
      <c r="HTN325" s="11"/>
      <c r="HTO325" s="153"/>
      <c r="HTP325" s="185"/>
      <c r="HTQ325" s="185"/>
      <c r="HTR325" s="11"/>
      <c r="HTS325" s="166"/>
      <c r="HTT325" s="11"/>
      <c r="HTU325" s="153"/>
      <c r="HTV325" s="185"/>
      <c r="HTW325" s="185"/>
      <c r="HTX325" s="11"/>
      <c r="HTY325" s="166"/>
      <c r="HTZ325" s="11"/>
      <c r="HUA325" s="153"/>
      <c r="HUB325" s="185"/>
      <c r="HUC325" s="185"/>
      <c r="HUD325" s="11"/>
      <c r="HUE325" s="166"/>
      <c r="HUF325" s="11"/>
      <c r="HUG325" s="153"/>
      <c r="HUH325" s="185"/>
      <c r="HUI325" s="185"/>
      <c r="HUJ325" s="11"/>
      <c r="HUK325" s="166"/>
      <c r="HUL325" s="11"/>
      <c r="HUM325" s="153"/>
      <c r="HUN325" s="185"/>
      <c r="HUO325" s="185"/>
      <c r="HUP325" s="11"/>
      <c r="HUQ325" s="166"/>
      <c r="HUR325" s="11"/>
      <c r="HUS325" s="153"/>
      <c r="HUT325" s="185"/>
      <c r="HUU325" s="185"/>
      <c r="HUV325" s="11"/>
      <c r="HUW325" s="166"/>
      <c r="HUX325" s="11"/>
      <c r="HUY325" s="153"/>
      <c r="HUZ325" s="185"/>
      <c r="HVA325" s="185"/>
      <c r="HVB325" s="11"/>
      <c r="HVC325" s="166"/>
      <c r="HVD325" s="11"/>
      <c r="HVE325" s="153"/>
      <c r="HVF325" s="185"/>
      <c r="HVG325" s="185"/>
      <c r="HVH325" s="11"/>
      <c r="HVI325" s="166"/>
      <c r="HVJ325" s="11"/>
      <c r="HVK325" s="153"/>
      <c r="HVL325" s="185"/>
      <c r="HVM325" s="185"/>
      <c r="HVN325" s="11"/>
      <c r="HVO325" s="166"/>
      <c r="HVP325" s="11"/>
      <c r="HVQ325" s="153"/>
      <c r="HVR325" s="185"/>
      <c r="HVS325" s="185"/>
      <c r="HVT325" s="11"/>
      <c r="HVU325" s="166"/>
      <c r="HVV325" s="11"/>
      <c r="HVW325" s="153"/>
      <c r="HVX325" s="185"/>
      <c r="HVY325" s="185"/>
      <c r="HVZ325" s="11"/>
      <c r="HWA325" s="166"/>
      <c r="HWB325" s="11"/>
      <c r="HWC325" s="153"/>
      <c r="HWD325" s="185"/>
      <c r="HWE325" s="185"/>
      <c r="HWF325" s="11"/>
      <c r="HWG325" s="166"/>
      <c r="HWH325" s="11"/>
      <c r="HWI325" s="153"/>
      <c r="HWJ325" s="185"/>
      <c r="HWK325" s="185"/>
      <c r="HWL325" s="11"/>
      <c r="HWM325" s="166"/>
      <c r="HWN325" s="11"/>
      <c r="HWO325" s="153"/>
      <c r="HWP325" s="185"/>
      <c r="HWQ325" s="185"/>
      <c r="HWR325" s="11"/>
      <c r="HWS325" s="166"/>
      <c r="HWT325" s="11"/>
      <c r="HWU325" s="153"/>
      <c r="HWV325" s="185"/>
      <c r="HWW325" s="185"/>
      <c r="HWX325" s="11"/>
      <c r="HWY325" s="166"/>
      <c r="HWZ325" s="11"/>
      <c r="HXA325" s="153"/>
      <c r="HXB325" s="185"/>
      <c r="HXC325" s="185"/>
      <c r="HXD325" s="11"/>
      <c r="HXE325" s="166"/>
      <c r="HXF325" s="11"/>
      <c r="HXG325" s="153"/>
      <c r="HXH325" s="185"/>
      <c r="HXI325" s="185"/>
      <c r="HXJ325" s="11"/>
      <c r="HXK325" s="166"/>
      <c r="HXL325" s="11"/>
      <c r="HXM325" s="153"/>
      <c r="HXN325" s="185"/>
      <c r="HXO325" s="185"/>
      <c r="HXP325" s="11"/>
      <c r="HXQ325" s="166"/>
      <c r="HXR325" s="11"/>
      <c r="HXS325" s="153"/>
      <c r="HXT325" s="185"/>
      <c r="HXU325" s="185"/>
      <c r="HXV325" s="11"/>
      <c r="HXW325" s="166"/>
      <c r="HXX325" s="11"/>
      <c r="HXY325" s="153"/>
      <c r="HXZ325" s="185"/>
      <c r="HYA325" s="185"/>
      <c r="HYB325" s="11"/>
      <c r="HYC325" s="166"/>
      <c r="HYD325" s="11"/>
      <c r="HYE325" s="153"/>
      <c r="HYF325" s="185"/>
      <c r="HYG325" s="185"/>
      <c r="HYH325" s="11"/>
      <c r="HYI325" s="166"/>
      <c r="HYJ325" s="11"/>
      <c r="HYK325" s="153"/>
      <c r="HYL325" s="185"/>
      <c r="HYM325" s="185"/>
      <c r="HYN325" s="11"/>
      <c r="HYO325" s="166"/>
      <c r="HYP325" s="11"/>
      <c r="HYQ325" s="153"/>
      <c r="HYR325" s="185"/>
      <c r="HYS325" s="185"/>
      <c r="HYT325" s="11"/>
      <c r="HYU325" s="166"/>
      <c r="HYV325" s="11"/>
      <c r="HYW325" s="153"/>
      <c r="HYX325" s="185"/>
      <c r="HYY325" s="185"/>
      <c r="HYZ325" s="11"/>
      <c r="HZA325" s="166"/>
      <c r="HZB325" s="11"/>
      <c r="HZC325" s="153"/>
      <c r="HZD325" s="185"/>
      <c r="HZE325" s="185"/>
      <c r="HZF325" s="11"/>
      <c r="HZG325" s="166"/>
      <c r="HZH325" s="11"/>
      <c r="HZI325" s="153"/>
      <c r="HZJ325" s="185"/>
      <c r="HZK325" s="185"/>
      <c r="HZL325" s="11"/>
      <c r="HZM325" s="166"/>
      <c r="HZN325" s="11"/>
      <c r="HZO325" s="153"/>
      <c r="HZP325" s="185"/>
      <c r="HZQ325" s="185"/>
      <c r="HZR325" s="11"/>
      <c r="HZS325" s="166"/>
      <c r="HZT325" s="11"/>
      <c r="HZU325" s="153"/>
      <c r="HZV325" s="185"/>
      <c r="HZW325" s="185"/>
      <c r="HZX325" s="11"/>
      <c r="HZY325" s="166"/>
      <c r="HZZ325" s="11"/>
      <c r="IAA325" s="153"/>
      <c r="IAB325" s="185"/>
      <c r="IAC325" s="185"/>
      <c r="IAD325" s="11"/>
      <c r="IAE325" s="166"/>
      <c r="IAF325" s="11"/>
      <c r="IAG325" s="153"/>
      <c r="IAH325" s="185"/>
      <c r="IAI325" s="185"/>
      <c r="IAJ325" s="11"/>
      <c r="IAK325" s="166"/>
      <c r="IAL325" s="11"/>
      <c r="IAM325" s="153"/>
      <c r="IAN325" s="185"/>
      <c r="IAO325" s="185"/>
      <c r="IAP325" s="11"/>
      <c r="IAQ325" s="166"/>
      <c r="IAR325" s="11"/>
      <c r="IAS325" s="153"/>
      <c r="IAT325" s="185"/>
      <c r="IAU325" s="185"/>
      <c r="IAV325" s="11"/>
      <c r="IAW325" s="166"/>
      <c r="IAX325" s="11"/>
      <c r="IAY325" s="153"/>
      <c r="IAZ325" s="185"/>
      <c r="IBA325" s="185"/>
      <c r="IBB325" s="11"/>
      <c r="IBC325" s="166"/>
      <c r="IBD325" s="11"/>
      <c r="IBE325" s="153"/>
      <c r="IBF325" s="185"/>
      <c r="IBG325" s="185"/>
      <c r="IBH325" s="11"/>
      <c r="IBI325" s="166"/>
      <c r="IBJ325" s="11"/>
      <c r="IBK325" s="153"/>
      <c r="IBL325" s="185"/>
      <c r="IBM325" s="185"/>
      <c r="IBN325" s="11"/>
      <c r="IBO325" s="166"/>
      <c r="IBP325" s="11"/>
      <c r="IBQ325" s="153"/>
      <c r="IBR325" s="185"/>
      <c r="IBS325" s="185"/>
      <c r="IBT325" s="11"/>
      <c r="IBU325" s="166"/>
      <c r="IBV325" s="11"/>
      <c r="IBW325" s="153"/>
      <c r="IBX325" s="185"/>
      <c r="IBY325" s="185"/>
      <c r="IBZ325" s="11"/>
      <c r="ICA325" s="166"/>
      <c r="ICB325" s="11"/>
      <c r="ICC325" s="153"/>
      <c r="ICD325" s="185"/>
      <c r="ICE325" s="185"/>
      <c r="ICF325" s="11"/>
      <c r="ICG325" s="166"/>
      <c r="ICH325" s="11"/>
      <c r="ICI325" s="153"/>
      <c r="ICJ325" s="185"/>
      <c r="ICK325" s="185"/>
      <c r="ICL325" s="11"/>
      <c r="ICM325" s="166"/>
      <c r="ICN325" s="11"/>
      <c r="ICO325" s="153"/>
      <c r="ICP325" s="185"/>
      <c r="ICQ325" s="185"/>
      <c r="ICR325" s="11"/>
      <c r="ICS325" s="166"/>
      <c r="ICT325" s="11"/>
      <c r="ICU325" s="153"/>
      <c r="ICV325" s="185"/>
      <c r="ICW325" s="185"/>
      <c r="ICX325" s="11"/>
      <c r="ICY325" s="166"/>
      <c r="ICZ325" s="11"/>
      <c r="IDA325" s="153"/>
      <c r="IDB325" s="185"/>
      <c r="IDC325" s="185"/>
      <c r="IDD325" s="11"/>
      <c r="IDE325" s="166"/>
      <c r="IDF325" s="11"/>
      <c r="IDG325" s="153"/>
      <c r="IDH325" s="185"/>
      <c r="IDI325" s="185"/>
      <c r="IDJ325" s="11"/>
      <c r="IDK325" s="166"/>
      <c r="IDL325" s="11"/>
      <c r="IDM325" s="153"/>
      <c r="IDN325" s="185"/>
      <c r="IDO325" s="185"/>
      <c r="IDP325" s="11"/>
      <c r="IDQ325" s="166"/>
      <c r="IDR325" s="11"/>
      <c r="IDS325" s="153"/>
      <c r="IDT325" s="185"/>
      <c r="IDU325" s="185"/>
      <c r="IDV325" s="11"/>
      <c r="IDW325" s="166"/>
      <c r="IDX325" s="11"/>
      <c r="IDY325" s="153"/>
      <c r="IDZ325" s="185"/>
      <c r="IEA325" s="185"/>
      <c r="IEB325" s="11"/>
      <c r="IEC325" s="166"/>
      <c r="IED325" s="11"/>
      <c r="IEE325" s="153"/>
      <c r="IEF325" s="185"/>
      <c r="IEG325" s="185"/>
      <c r="IEH325" s="11"/>
      <c r="IEI325" s="166"/>
      <c r="IEJ325" s="11"/>
      <c r="IEK325" s="153"/>
      <c r="IEL325" s="185"/>
      <c r="IEM325" s="185"/>
      <c r="IEN325" s="11"/>
      <c r="IEO325" s="166"/>
      <c r="IEP325" s="11"/>
      <c r="IEQ325" s="153"/>
      <c r="IER325" s="185"/>
      <c r="IES325" s="185"/>
      <c r="IET325" s="11"/>
      <c r="IEU325" s="166"/>
      <c r="IEV325" s="11"/>
      <c r="IEW325" s="153"/>
      <c r="IEX325" s="185"/>
      <c r="IEY325" s="185"/>
      <c r="IEZ325" s="11"/>
      <c r="IFA325" s="166"/>
      <c r="IFB325" s="11"/>
      <c r="IFC325" s="153"/>
      <c r="IFD325" s="185"/>
      <c r="IFE325" s="185"/>
      <c r="IFF325" s="11"/>
      <c r="IFG325" s="166"/>
      <c r="IFH325" s="11"/>
      <c r="IFI325" s="153"/>
      <c r="IFJ325" s="185"/>
      <c r="IFK325" s="185"/>
      <c r="IFL325" s="11"/>
      <c r="IFM325" s="166"/>
      <c r="IFN325" s="11"/>
      <c r="IFO325" s="153"/>
      <c r="IFP325" s="185"/>
      <c r="IFQ325" s="185"/>
      <c r="IFR325" s="11"/>
      <c r="IFS325" s="166"/>
      <c r="IFT325" s="11"/>
      <c r="IFU325" s="153"/>
      <c r="IFV325" s="185"/>
      <c r="IFW325" s="185"/>
      <c r="IFX325" s="11"/>
      <c r="IFY325" s="166"/>
      <c r="IFZ325" s="11"/>
      <c r="IGA325" s="153"/>
      <c r="IGB325" s="185"/>
      <c r="IGC325" s="185"/>
      <c r="IGD325" s="11"/>
      <c r="IGE325" s="166"/>
      <c r="IGF325" s="11"/>
      <c r="IGG325" s="153"/>
      <c r="IGH325" s="185"/>
      <c r="IGI325" s="185"/>
      <c r="IGJ325" s="11"/>
      <c r="IGK325" s="166"/>
      <c r="IGL325" s="11"/>
      <c r="IGM325" s="153"/>
      <c r="IGN325" s="185"/>
      <c r="IGO325" s="185"/>
      <c r="IGP325" s="11"/>
      <c r="IGQ325" s="166"/>
      <c r="IGR325" s="11"/>
      <c r="IGS325" s="153"/>
      <c r="IGT325" s="185"/>
      <c r="IGU325" s="185"/>
      <c r="IGV325" s="11"/>
      <c r="IGW325" s="166"/>
      <c r="IGX325" s="11"/>
      <c r="IGY325" s="153"/>
      <c r="IGZ325" s="185"/>
      <c r="IHA325" s="185"/>
      <c r="IHB325" s="11"/>
      <c r="IHC325" s="166"/>
      <c r="IHD325" s="11"/>
      <c r="IHE325" s="153"/>
      <c r="IHF325" s="185"/>
      <c r="IHG325" s="185"/>
      <c r="IHH325" s="11"/>
      <c r="IHI325" s="166"/>
      <c r="IHJ325" s="11"/>
      <c r="IHK325" s="153"/>
      <c r="IHL325" s="185"/>
      <c r="IHM325" s="185"/>
      <c r="IHN325" s="11"/>
      <c r="IHO325" s="166"/>
      <c r="IHP325" s="11"/>
      <c r="IHQ325" s="153"/>
      <c r="IHR325" s="185"/>
      <c r="IHS325" s="185"/>
      <c r="IHT325" s="11"/>
      <c r="IHU325" s="166"/>
      <c r="IHV325" s="11"/>
      <c r="IHW325" s="153"/>
      <c r="IHX325" s="185"/>
      <c r="IHY325" s="185"/>
      <c r="IHZ325" s="11"/>
      <c r="IIA325" s="166"/>
      <c r="IIB325" s="11"/>
      <c r="IIC325" s="153"/>
      <c r="IID325" s="185"/>
      <c r="IIE325" s="185"/>
      <c r="IIF325" s="11"/>
      <c r="IIG325" s="166"/>
      <c r="IIH325" s="11"/>
      <c r="III325" s="153"/>
      <c r="IIJ325" s="185"/>
      <c r="IIK325" s="185"/>
      <c r="IIL325" s="11"/>
      <c r="IIM325" s="166"/>
      <c r="IIN325" s="11"/>
      <c r="IIO325" s="153"/>
      <c r="IIP325" s="185"/>
      <c r="IIQ325" s="185"/>
      <c r="IIR325" s="11"/>
      <c r="IIS325" s="166"/>
      <c r="IIT325" s="11"/>
      <c r="IIU325" s="153"/>
      <c r="IIV325" s="185"/>
      <c r="IIW325" s="185"/>
      <c r="IIX325" s="11"/>
      <c r="IIY325" s="166"/>
      <c r="IIZ325" s="11"/>
      <c r="IJA325" s="153"/>
      <c r="IJB325" s="185"/>
      <c r="IJC325" s="185"/>
      <c r="IJD325" s="11"/>
      <c r="IJE325" s="166"/>
      <c r="IJF325" s="11"/>
      <c r="IJG325" s="153"/>
      <c r="IJH325" s="185"/>
      <c r="IJI325" s="185"/>
      <c r="IJJ325" s="11"/>
      <c r="IJK325" s="166"/>
      <c r="IJL325" s="11"/>
      <c r="IJM325" s="153"/>
      <c r="IJN325" s="185"/>
      <c r="IJO325" s="185"/>
      <c r="IJP325" s="11"/>
      <c r="IJQ325" s="166"/>
      <c r="IJR325" s="11"/>
      <c r="IJS325" s="153"/>
      <c r="IJT325" s="185"/>
      <c r="IJU325" s="185"/>
      <c r="IJV325" s="11"/>
      <c r="IJW325" s="166"/>
      <c r="IJX325" s="11"/>
      <c r="IJY325" s="153"/>
      <c r="IJZ325" s="185"/>
      <c r="IKA325" s="185"/>
      <c r="IKB325" s="11"/>
      <c r="IKC325" s="166"/>
      <c r="IKD325" s="11"/>
      <c r="IKE325" s="153"/>
      <c r="IKF325" s="185"/>
      <c r="IKG325" s="185"/>
      <c r="IKH325" s="11"/>
      <c r="IKI325" s="166"/>
      <c r="IKJ325" s="11"/>
      <c r="IKK325" s="153"/>
      <c r="IKL325" s="185"/>
      <c r="IKM325" s="185"/>
      <c r="IKN325" s="11"/>
      <c r="IKO325" s="166"/>
      <c r="IKP325" s="11"/>
      <c r="IKQ325" s="153"/>
      <c r="IKR325" s="185"/>
      <c r="IKS325" s="185"/>
      <c r="IKT325" s="11"/>
      <c r="IKU325" s="166"/>
      <c r="IKV325" s="11"/>
      <c r="IKW325" s="153"/>
      <c r="IKX325" s="185"/>
      <c r="IKY325" s="185"/>
      <c r="IKZ325" s="11"/>
      <c r="ILA325" s="166"/>
      <c r="ILB325" s="11"/>
      <c r="ILC325" s="153"/>
      <c r="ILD325" s="185"/>
      <c r="ILE325" s="185"/>
      <c r="ILF325" s="11"/>
      <c r="ILG325" s="166"/>
      <c r="ILH325" s="11"/>
      <c r="ILI325" s="153"/>
      <c r="ILJ325" s="185"/>
      <c r="ILK325" s="185"/>
      <c r="ILL325" s="11"/>
      <c r="ILM325" s="166"/>
      <c r="ILN325" s="11"/>
      <c r="ILO325" s="153"/>
      <c r="ILP325" s="185"/>
      <c r="ILQ325" s="185"/>
      <c r="ILR325" s="11"/>
      <c r="ILS325" s="166"/>
      <c r="ILT325" s="11"/>
      <c r="ILU325" s="153"/>
      <c r="ILV325" s="185"/>
      <c r="ILW325" s="185"/>
      <c r="ILX325" s="11"/>
      <c r="ILY325" s="166"/>
      <c r="ILZ325" s="11"/>
      <c r="IMA325" s="153"/>
      <c r="IMB325" s="185"/>
      <c r="IMC325" s="185"/>
      <c r="IMD325" s="11"/>
      <c r="IME325" s="166"/>
      <c r="IMF325" s="11"/>
      <c r="IMG325" s="153"/>
      <c r="IMH325" s="185"/>
      <c r="IMI325" s="185"/>
      <c r="IMJ325" s="11"/>
      <c r="IMK325" s="166"/>
      <c r="IML325" s="11"/>
      <c r="IMM325" s="153"/>
      <c r="IMN325" s="185"/>
      <c r="IMO325" s="185"/>
      <c r="IMP325" s="11"/>
      <c r="IMQ325" s="166"/>
      <c r="IMR325" s="11"/>
      <c r="IMS325" s="153"/>
      <c r="IMT325" s="185"/>
      <c r="IMU325" s="185"/>
      <c r="IMV325" s="11"/>
      <c r="IMW325" s="166"/>
      <c r="IMX325" s="11"/>
      <c r="IMY325" s="153"/>
      <c r="IMZ325" s="185"/>
      <c r="INA325" s="185"/>
      <c r="INB325" s="11"/>
      <c r="INC325" s="166"/>
      <c r="IND325" s="11"/>
      <c r="INE325" s="153"/>
      <c r="INF325" s="185"/>
      <c r="ING325" s="185"/>
      <c r="INH325" s="11"/>
      <c r="INI325" s="166"/>
      <c r="INJ325" s="11"/>
      <c r="INK325" s="153"/>
      <c r="INL325" s="185"/>
      <c r="INM325" s="185"/>
      <c r="INN325" s="11"/>
      <c r="INO325" s="166"/>
      <c r="INP325" s="11"/>
      <c r="INQ325" s="153"/>
      <c r="INR325" s="185"/>
      <c r="INS325" s="185"/>
      <c r="INT325" s="11"/>
      <c r="INU325" s="166"/>
      <c r="INV325" s="11"/>
      <c r="INW325" s="153"/>
      <c r="INX325" s="185"/>
      <c r="INY325" s="185"/>
      <c r="INZ325" s="11"/>
      <c r="IOA325" s="166"/>
      <c r="IOB325" s="11"/>
      <c r="IOC325" s="153"/>
      <c r="IOD325" s="185"/>
      <c r="IOE325" s="185"/>
      <c r="IOF325" s="11"/>
      <c r="IOG325" s="166"/>
      <c r="IOH325" s="11"/>
      <c r="IOI325" s="153"/>
      <c r="IOJ325" s="185"/>
      <c r="IOK325" s="185"/>
      <c r="IOL325" s="11"/>
      <c r="IOM325" s="166"/>
      <c r="ION325" s="11"/>
      <c r="IOO325" s="153"/>
      <c r="IOP325" s="185"/>
      <c r="IOQ325" s="185"/>
      <c r="IOR325" s="11"/>
      <c r="IOS325" s="166"/>
      <c r="IOT325" s="11"/>
      <c r="IOU325" s="153"/>
      <c r="IOV325" s="185"/>
      <c r="IOW325" s="185"/>
      <c r="IOX325" s="11"/>
      <c r="IOY325" s="166"/>
      <c r="IOZ325" s="11"/>
      <c r="IPA325" s="153"/>
      <c r="IPB325" s="185"/>
      <c r="IPC325" s="185"/>
      <c r="IPD325" s="11"/>
      <c r="IPE325" s="166"/>
      <c r="IPF325" s="11"/>
      <c r="IPG325" s="153"/>
      <c r="IPH325" s="185"/>
      <c r="IPI325" s="185"/>
      <c r="IPJ325" s="11"/>
      <c r="IPK325" s="166"/>
      <c r="IPL325" s="11"/>
      <c r="IPM325" s="153"/>
      <c r="IPN325" s="185"/>
      <c r="IPO325" s="185"/>
      <c r="IPP325" s="11"/>
      <c r="IPQ325" s="166"/>
      <c r="IPR325" s="11"/>
      <c r="IPS325" s="153"/>
      <c r="IPT325" s="185"/>
      <c r="IPU325" s="185"/>
      <c r="IPV325" s="11"/>
      <c r="IPW325" s="166"/>
      <c r="IPX325" s="11"/>
      <c r="IPY325" s="153"/>
      <c r="IPZ325" s="185"/>
      <c r="IQA325" s="185"/>
      <c r="IQB325" s="11"/>
      <c r="IQC325" s="166"/>
      <c r="IQD325" s="11"/>
      <c r="IQE325" s="153"/>
      <c r="IQF325" s="185"/>
      <c r="IQG325" s="185"/>
      <c r="IQH325" s="11"/>
      <c r="IQI325" s="166"/>
      <c r="IQJ325" s="11"/>
      <c r="IQK325" s="153"/>
      <c r="IQL325" s="185"/>
      <c r="IQM325" s="185"/>
      <c r="IQN325" s="11"/>
      <c r="IQO325" s="166"/>
      <c r="IQP325" s="11"/>
      <c r="IQQ325" s="153"/>
      <c r="IQR325" s="185"/>
      <c r="IQS325" s="185"/>
      <c r="IQT325" s="11"/>
      <c r="IQU325" s="166"/>
      <c r="IQV325" s="11"/>
      <c r="IQW325" s="153"/>
      <c r="IQX325" s="185"/>
      <c r="IQY325" s="185"/>
      <c r="IQZ325" s="11"/>
      <c r="IRA325" s="166"/>
      <c r="IRB325" s="11"/>
      <c r="IRC325" s="153"/>
      <c r="IRD325" s="185"/>
      <c r="IRE325" s="185"/>
      <c r="IRF325" s="11"/>
      <c r="IRG325" s="166"/>
      <c r="IRH325" s="11"/>
      <c r="IRI325" s="153"/>
      <c r="IRJ325" s="185"/>
      <c r="IRK325" s="185"/>
      <c r="IRL325" s="11"/>
      <c r="IRM325" s="166"/>
      <c r="IRN325" s="11"/>
      <c r="IRO325" s="153"/>
      <c r="IRP325" s="185"/>
      <c r="IRQ325" s="185"/>
      <c r="IRR325" s="11"/>
      <c r="IRS325" s="166"/>
      <c r="IRT325" s="11"/>
      <c r="IRU325" s="153"/>
      <c r="IRV325" s="185"/>
      <c r="IRW325" s="185"/>
      <c r="IRX325" s="11"/>
      <c r="IRY325" s="166"/>
      <c r="IRZ325" s="11"/>
      <c r="ISA325" s="153"/>
      <c r="ISB325" s="185"/>
      <c r="ISC325" s="185"/>
      <c r="ISD325" s="11"/>
      <c r="ISE325" s="166"/>
      <c r="ISF325" s="11"/>
      <c r="ISG325" s="153"/>
      <c r="ISH325" s="185"/>
      <c r="ISI325" s="185"/>
      <c r="ISJ325" s="11"/>
      <c r="ISK325" s="166"/>
      <c r="ISL325" s="11"/>
      <c r="ISM325" s="153"/>
      <c r="ISN325" s="185"/>
      <c r="ISO325" s="185"/>
      <c r="ISP325" s="11"/>
      <c r="ISQ325" s="166"/>
      <c r="ISR325" s="11"/>
      <c r="ISS325" s="153"/>
      <c r="IST325" s="185"/>
      <c r="ISU325" s="185"/>
      <c r="ISV325" s="11"/>
      <c r="ISW325" s="166"/>
      <c r="ISX325" s="11"/>
      <c r="ISY325" s="153"/>
      <c r="ISZ325" s="185"/>
      <c r="ITA325" s="185"/>
      <c r="ITB325" s="11"/>
      <c r="ITC325" s="166"/>
      <c r="ITD325" s="11"/>
      <c r="ITE325" s="153"/>
      <c r="ITF325" s="185"/>
      <c r="ITG325" s="185"/>
      <c r="ITH325" s="11"/>
      <c r="ITI325" s="166"/>
      <c r="ITJ325" s="11"/>
      <c r="ITK325" s="153"/>
      <c r="ITL325" s="185"/>
      <c r="ITM325" s="185"/>
      <c r="ITN325" s="11"/>
      <c r="ITO325" s="166"/>
      <c r="ITP325" s="11"/>
      <c r="ITQ325" s="153"/>
      <c r="ITR325" s="185"/>
      <c r="ITS325" s="185"/>
      <c r="ITT325" s="11"/>
      <c r="ITU325" s="166"/>
      <c r="ITV325" s="11"/>
      <c r="ITW325" s="153"/>
      <c r="ITX325" s="185"/>
      <c r="ITY325" s="185"/>
      <c r="ITZ325" s="11"/>
      <c r="IUA325" s="166"/>
      <c r="IUB325" s="11"/>
      <c r="IUC325" s="153"/>
      <c r="IUD325" s="185"/>
      <c r="IUE325" s="185"/>
      <c r="IUF325" s="11"/>
      <c r="IUG325" s="166"/>
      <c r="IUH325" s="11"/>
      <c r="IUI325" s="153"/>
      <c r="IUJ325" s="185"/>
      <c r="IUK325" s="185"/>
      <c r="IUL325" s="11"/>
      <c r="IUM325" s="166"/>
      <c r="IUN325" s="11"/>
      <c r="IUO325" s="153"/>
      <c r="IUP325" s="185"/>
      <c r="IUQ325" s="185"/>
      <c r="IUR325" s="11"/>
      <c r="IUS325" s="166"/>
      <c r="IUT325" s="11"/>
      <c r="IUU325" s="153"/>
      <c r="IUV325" s="185"/>
      <c r="IUW325" s="185"/>
      <c r="IUX325" s="11"/>
      <c r="IUY325" s="166"/>
      <c r="IUZ325" s="11"/>
      <c r="IVA325" s="153"/>
      <c r="IVB325" s="185"/>
      <c r="IVC325" s="185"/>
      <c r="IVD325" s="11"/>
      <c r="IVE325" s="166"/>
      <c r="IVF325" s="11"/>
      <c r="IVG325" s="153"/>
      <c r="IVH325" s="185"/>
      <c r="IVI325" s="185"/>
      <c r="IVJ325" s="11"/>
      <c r="IVK325" s="166"/>
      <c r="IVL325" s="11"/>
      <c r="IVM325" s="153"/>
      <c r="IVN325" s="185"/>
      <c r="IVO325" s="185"/>
      <c r="IVP325" s="11"/>
      <c r="IVQ325" s="166"/>
      <c r="IVR325" s="11"/>
      <c r="IVS325" s="153"/>
      <c r="IVT325" s="185"/>
      <c r="IVU325" s="185"/>
      <c r="IVV325" s="11"/>
      <c r="IVW325" s="166"/>
      <c r="IVX325" s="11"/>
      <c r="IVY325" s="153"/>
      <c r="IVZ325" s="185"/>
      <c r="IWA325" s="185"/>
      <c r="IWB325" s="11"/>
      <c r="IWC325" s="166"/>
      <c r="IWD325" s="11"/>
      <c r="IWE325" s="153"/>
      <c r="IWF325" s="185"/>
      <c r="IWG325" s="185"/>
      <c r="IWH325" s="11"/>
      <c r="IWI325" s="166"/>
      <c r="IWJ325" s="11"/>
      <c r="IWK325" s="153"/>
      <c r="IWL325" s="185"/>
      <c r="IWM325" s="185"/>
      <c r="IWN325" s="11"/>
      <c r="IWO325" s="166"/>
      <c r="IWP325" s="11"/>
      <c r="IWQ325" s="153"/>
      <c r="IWR325" s="185"/>
      <c r="IWS325" s="185"/>
      <c r="IWT325" s="11"/>
      <c r="IWU325" s="166"/>
      <c r="IWV325" s="11"/>
      <c r="IWW325" s="153"/>
      <c r="IWX325" s="185"/>
      <c r="IWY325" s="185"/>
      <c r="IWZ325" s="11"/>
      <c r="IXA325" s="166"/>
      <c r="IXB325" s="11"/>
      <c r="IXC325" s="153"/>
      <c r="IXD325" s="185"/>
      <c r="IXE325" s="185"/>
      <c r="IXF325" s="11"/>
      <c r="IXG325" s="166"/>
      <c r="IXH325" s="11"/>
      <c r="IXI325" s="153"/>
      <c r="IXJ325" s="185"/>
      <c r="IXK325" s="185"/>
      <c r="IXL325" s="11"/>
      <c r="IXM325" s="166"/>
      <c r="IXN325" s="11"/>
      <c r="IXO325" s="153"/>
      <c r="IXP325" s="185"/>
      <c r="IXQ325" s="185"/>
      <c r="IXR325" s="11"/>
      <c r="IXS325" s="166"/>
      <c r="IXT325" s="11"/>
      <c r="IXU325" s="153"/>
      <c r="IXV325" s="185"/>
      <c r="IXW325" s="185"/>
      <c r="IXX325" s="11"/>
      <c r="IXY325" s="166"/>
      <c r="IXZ325" s="11"/>
      <c r="IYA325" s="153"/>
      <c r="IYB325" s="185"/>
      <c r="IYC325" s="185"/>
      <c r="IYD325" s="11"/>
      <c r="IYE325" s="166"/>
      <c r="IYF325" s="11"/>
      <c r="IYG325" s="153"/>
      <c r="IYH325" s="185"/>
      <c r="IYI325" s="185"/>
      <c r="IYJ325" s="11"/>
      <c r="IYK325" s="166"/>
      <c r="IYL325" s="11"/>
      <c r="IYM325" s="153"/>
      <c r="IYN325" s="185"/>
      <c r="IYO325" s="185"/>
      <c r="IYP325" s="11"/>
      <c r="IYQ325" s="166"/>
      <c r="IYR325" s="11"/>
      <c r="IYS325" s="153"/>
      <c r="IYT325" s="185"/>
      <c r="IYU325" s="185"/>
      <c r="IYV325" s="11"/>
      <c r="IYW325" s="166"/>
      <c r="IYX325" s="11"/>
      <c r="IYY325" s="153"/>
      <c r="IYZ325" s="185"/>
      <c r="IZA325" s="185"/>
      <c r="IZB325" s="11"/>
      <c r="IZC325" s="166"/>
      <c r="IZD325" s="11"/>
      <c r="IZE325" s="153"/>
      <c r="IZF325" s="185"/>
      <c r="IZG325" s="185"/>
      <c r="IZH325" s="11"/>
      <c r="IZI325" s="166"/>
      <c r="IZJ325" s="11"/>
      <c r="IZK325" s="153"/>
      <c r="IZL325" s="185"/>
      <c r="IZM325" s="185"/>
      <c r="IZN325" s="11"/>
      <c r="IZO325" s="166"/>
      <c r="IZP325" s="11"/>
      <c r="IZQ325" s="153"/>
      <c r="IZR325" s="185"/>
      <c r="IZS325" s="185"/>
      <c r="IZT325" s="11"/>
      <c r="IZU325" s="166"/>
      <c r="IZV325" s="11"/>
      <c r="IZW325" s="153"/>
      <c r="IZX325" s="185"/>
      <c r="IZY325" s="185"/>
      <c r="IZZ325" s="11"/>
      <c r="JAA325" s="166"/>
      <c r="JAB325" s="11"/>
      <c r="JAC325" s="153"/>
      <c r="JAD325" s="185"/>
      <c r="JAE325" s="185"/>
      <c r="JAF325" s="11"/>
      <c r="JAG325" s="166"/>
      <c r="JAH325" s="11"/>
      <c r="JAI325" s="153"/>
      <c r="JAJ325" s="185"/>
      <c r="JAK325" s="185"/>
      <c r="JAL325" s="11"/>
      <c r="JAM325" s="166"/>
      <c r="JAN325" s="11"/>
      <c r="JAO325" s="153"/>
      <c r="JAP325" s="185"/>
      <c r="JAQ325" s="185"/>
      <c r="JAR325" s="11"/>
      <c r="JAS325" s="166"/>
      <c r="JAT325" s="11"/>
      <c r="JAU325" s="153"/>
      <c r="JAV325" s="185"/>
      <c r="JAW325" s="185"/>
      <c r="JAX325" s="11"/>
      <c r="JAY325" s="166"/>
      <c r="JAZ325" s="11"/>
      <c r="JBA325" s="153"/>
      <c r="JBB325" s="185"/>
      <c r="JBC325" s="185"/>
      <c r="JBD325" s="11"/>
      <c r="JBE325" s="166"/>
      <c r="JBF325" s="11"/>
      <c r="JBG325" s="153"/>
      <c r="JBH325" s="185"/>
      <c r="JBI325" s="185"/>
      <c r="JBJ325" s="11"/>
      <c r="JBK325" s="166"/>
      <c r="JBL325" s="11"/>
      <c r="JBM325" s="153"/>
      <c r="JBN325" s="185"/>
      <c r="JBO325" s="185"/>
      <c r="JBP325" s="11"/>
      <c r="JBQ325" s="166"/>
      <c r="JBR325" s="11"/>
      <c r="JBS325" s="153"/>
      <c r="JBT325" s="185"/>
      <c r="JBU325" s="185"/>
      <c r="JBV325" s="11"/>
      <c r="JBW325" s="166"/>
      <c r="JBX325" s="11"/>
      <c r="JBY325" s="153"/>
      <c r="JBZ325" s="185"/>
      <c r="JCA325" s="185"/>
      <c r="JCB325" s="11"/>
      <c r="JCC325" s="166"/>
      <c r="JCD325" s="11"/>
      <c r="JCE325" s="153"/>
      <c r="JCF325" s="185"/>
      <c r="JCG325" s="185"/>
      <c r="JCH325" s="11"/>
      <c r="JCI325" s="166"/>
      <c r="JCJ325" s="11"/>
      <c r="JCK325" s="153"/>
      <c r="JCL325" s="185"/>
      <c r="JCM325" s="185"/>
      <c r="JCN325" s="11"/>
      <c r="JCO325" s="166"/>
      <c r="JCP325" s="11"/>
      <c r="JCQ325" s="153"/>
      <c r="JCR325" s="185"/>
      <c r="JCS325" s="185"/>
      <c r="JCT325" s="11"/>
      <c r="JCU325" s="166"/>
      <c r="JCV325" s="11"/>
      <c r="JCW325" s="153"/>
      <c r="JCX325" s="185"/>
      <c r="JCY325" s="185"/>
      <c r="JCZ325" s="11"/>
      <c r="JDA325" s="166"/>
      <c r="JDB325" s="11"/>
      <c r="JDC325" s="153"/>
      <c r="JDD325" s="185"/>
      <c r="JDE325" s="185"/>
      <c r="JDF325" s="11"/>
      <c r="JDG325" s="166"/>
      <c r="JDH325" s="11"/>
      <c r="JDI325" s="153"/>
      <c r="JDJ325" s="185"/>
      <c r="JDK325" s="185"/>
      <c r="JDL325" s="11"/>
      <c r="JDM325" s="166"/>
      <c r="JDN325" s="11"/>
      <c r="JDO325" s="153"/>
      <c r="JDP325" s="185"/>
      <c r="JDQ325" s="185"/>
      <c r="JDR325" s="11"/>
      <c r="JDS325" s="166"/>
      <c r="JDT325" s="11"/>
      <c r="JDU325" s="153"/>
      <c r="JDV325" s="185"/>
      <c r="JDW325" s="185"/>
      <c r="JDX325" s="11"/>
      <c r="JDY325" s="166"/>
      <c r="JDZ325" s="11"/>
      <c r="JEA325" s="153"/>
      <c r="JEB325" s="185"/>
      <c r="JEC325" s="185"/>
      <c r="JED325" s="11"/>
      <c r="JEE325" s="166"/>
      <c r="JEF325" s="11"/>
      <c r="JEG325" s="153"/>
      <c r="JEH325" s="185"/>
      <c r="JEI325" s="185"/>
      <c r="JEJ325" s="11"/>
      <c r="JEK325" s="166"/>
      <c r="JEL325" s="11"/>
      <c r="JEM325" s="153"/>
      <c r="JEN325" s="185"/>
      <c r="JEO325" s="185"/>
      <c r="JEP325" s="11"/>
      <c r="JEQ325" s="166"/>
      <c r="JER325" s="11"/>
      <c r="JES325" s="153"/>
      <c r="JET325" s="185"/>
      <c r="JEU325" s="185"/>
      <c r="JEV325" s="11"/>
      <c r="JEW325" s="166"/>
      <c r="JEX325" s="11"/>
      <c r="JEY325" s="153"/>
      <c r="JEZ325" s="185"/>
      <c r="JFA325" s="185"/>
      <c r="JFB325" s="11"/>
      <c r="JFC325" s="166"/>
      <c r="JFD325" s="11"/>
      <c r="JFE325" s="153"/>
      <c r="JFF325" s="185"/>
      <c r="JFG325" s="185"/>
      <c r="JFH325" s="11"/>
      <c r="JFI325" s="166"/>
      <c r="JFJ325" s="11"/>
      <c r="JFK325" s="153"/>
      <c r="JFL325" s="185"/>
      <c r="JFM325" s="185"/>
      <c r="JFN325" s="11"/>
      <c r="JFO325" s="166"/>
      <c r="JFP325" s="11"/>
      <c r="JFQ325" s="153"/>
      <c r="JFR325" s="185"/>
      <c r="JFS325" s="185"/>
      <c r="JFT325" s="11"/>
      <c r="JFU325" s="166"/>
      <c r="JFV325" s="11"/>
      <c r="JFW325" s="153"/>
      <c r="JFX325" s="185"/>
      <c r="JFY325" s="185"/>
      <c r="JFZ325" s="11"/>
      <c r="JGA325" s="166"/>
      <c r="JGB325" s="11"/>
      <c r="JGC325" s="153"/>
      <c r="JGD325" s="185"/>
      <c r="JGE325" s="185"/>
      <c r="JGF325" s="11"/>
      <c r="JGG325" s="166"/>
      <c r="JGH325" s="11"/>
      <c r="JGI325" s="153"/>
      <c r="JGJ325" s="185"/>
      <c r="JGK325" s="185"/>
      <c r="JGL325" s="11"/>
      <c r="JGM325" s="166"/>
      <c r="JGN325" s="11"/>
      <c r="JGO325" s="153"/>
      <c r="JGP325" s="185"/>
      <c r="JGQ325" s="185"/>
      <c r="JGR325" s="11"/>
      <c r="JGS325" s="166"/>
      <c r="JGT325" s="11"/>
      <c r="JGU325" s="153"/>
      <c r="JGV325" s="185"/>
      <c r="JGW325" s="185"/>
      <c r="JGX325" s="11"/>
      <c r="JGY325" s="166"/>
      <c r="JGZ325" s="11"/>
      <c r="JHA325" s="153"/>
      <c r="JHB325" s="185"/>
      <c r="JHC325" s="185"/>
      <c r="JHD325" s="11"/>
      <c r="JHE325" s="166"/>
      <c r="JHF325" s="11"/>
      <c r="JHG325" s="153"/>
      <c r="JHH325" s="185"/>
      <c r="JHI325" s="185"/>
      <c r="JHJ325" s="11"/>
      <c r="JHK325" s="166"/>
      <c r="JHL325" s="11"/>
      <c r="JHM325" s="153"/>
      <c r="JHN325" s="185"/>
      <c r="JHO325" s="185"/>
      <c r="JHP325" s="11"/>
      <c r="JHQ325" s="166"/>
      <c r="JHR325" s="11"/>
      <c r="JHS325" s="153"/>
      <c r="JHT325" s="185"/>
      <c r="JHU325" s="185"/>
      <c r="JHV325" s="11"/>
      <c r="JHW325" s="166"/>
      <c r="JHX325" s="11"/>
      <c r="JHY325" s="153"/>
      <c r="JHZ325" s="185"/>
      <c r="JIA325" s="185"/>
      <c r="JIB325" s="11"/>
      <c r="JIC325" s="166"/>
      <c r="JID325" s="11"/>
      <c r="JIE325" s="153"/>
      <c r="JIF325" s="185"/>
      <c r="JIG325" s="185"/>
      <c r="JIH325" s="11"/>
      <c r="JII325" s="166"/>
      <c r="JIJ325" s="11"/>
      <c r="JIK325" s="153"/>
      <c r="JIL325" s="185"/>
      <c r="JIM325" s="185"/>
      <c r="JIN325" s="11"/>
      <c r="JIO325" s="166"/>
      <c r="JIP325" s="11"/>
      <c r="JIQ325" s="153"/>
      <c r="JIR325" s="185"/>
      <c r="JIS325" s="185"/>
      <c r="JIT325" s="11"/>
      <c r="JIU325" s="166"/>
      <c r="JIV325" s="11"/>
      <c r="JIW325" s="153"/>
      <c r="JIX325" s="185"/>
      <c r="JIY325" s="185"/>
      <c r="JIZ325" s="11"/>
      <c r="JJA325" s="166"/>
      <c r="JJB325" s="11"/>
      <c r="JJC325" s="153"/>
      <c r="JJD325" s="185"/>
      <c r="JJE325" s="185"/>
      <c r="JJF325" s="11"/>
      <c r="JJG325" s="166"/>
      <c r="JJH325" s="11"/>
      <c r="JJI325" s="153"/>
      <c r="JJJ325" s="185"/>
      <c r="JJK325" s="185"/>
      <c r="JJL325" s="11"/>
      <c r="JJM325" s="166"/>
      <c r="JJN325" s="11"/>
      <c r="JJO325" s="153"/>
      <c r="JJP325" s="185"/>
      <c r="JJQ325" s="185"/>
      <c r="JJR325" s="11"/>
      <c r="JJS325" s="166"/>
      <c r="JJT325" s="11"/>
      <c r="JJU325" s="153"/>
      <c r="JJV325" s="185"/>
      <c r="JJW325" s="185"/>
      <c r="JJX325" s="11"/>
      <c r="JJY325" s="166"/>
      <c r="JJZ325" s="11"/>
      <c r="JKA325" s="153"/>
      <c r="JKB325" s="185"/>
      <c r="JKC325" s="185"/>
      <c r="JKD325" s="11"/>
      <c r="JKE325" s="166"/>
      <c r="JKF325" s="11"/>
      <c r="JKG325" s="153"/>
      <c r="JKH325" s="185"/>
      <c r="JKI325" s="185"/>
      <c r="JKJ325" s="11"/>
      <c r="JKK325" s="166"/>
      <c r="JKL325" s="11"/>
      <c r="JKM325" s="153"/>
      <c r="JKN325" s="185"/>
      <c r="JKO325" s="185"/>
      <c r="JKP325" s="11"/>
      <c r="JKQ325" s="166"/>
      <c r="JKR325" s="11"/>
      <c r="JKS325" s="153"/>
      <c r="JKT325" s="185"/>
      <c r="JKU325" s="185"/>
      <c r="JKV325" s="11"/>
      <c r="JKW325" s="166"/>
      <c r="JKX325" s="11"/>
      <c r="JKY325" s="153"/>
      <c r="JKZ325" s="185"/>
      <c r="JLA325" s="185"/>
      <c r="JLB325" s="11"/>
      <c r="JLC325" s="166"/>
      <c r="JLD325" s="11"/>
      <c r="JLE325" s="153"/>
      <c r="JLF325" s="185"/>
      <c r="JLG325" s="185"/>
      <c r="JLH325" s="11"/>
      <c r="JLI325" s="166"/>
      <c r="JLJ325" s="11"/>
      <c r="JLK325" s="153"/>
      <c r="JLL325" s="185"/>
      <c r="JLM325" s="185"/>
      <c r="JLN325" s="11"/>
      <c r="JLO325" s="166"/>
      <c r="JLP325" s="11"/>
      <c r="JLQ325" s="153"/>
      <c r="JLR325" s="185"/>
      <c r="JLS325" s="185"/>
      <c r="JLT325" s="11"/>
      <c r="JLU325" s="166"/>
      <c r="JLV325" s="11"/>
      <c r="JLW325" s="153"/>
      <c r="JLX325" s="185"/>
      <c r="JLY325" s="185"/>
      <c r="JLZ325" s="11"/>
      <c r="JMA325" s="166"/>
      <c r="JMB325" s="11"/>
      <c r="JMC325" s="153"/>
      <c r="JMD325" s="185"/>
      <c r="JME325" s="185"/>
      <c r="JMF325" s="11"/>
      <c r="JMG325" s="166"/>
      <c r="JMH325" s="11"/>
      <c r="JMI325" s="153"/>
      <c r="JMJ325" s="185"/>
      <c r="JMK325" s="185"/>
      <c r="JML325" s="11"/>
      <c r="JMM325" s="166"/>
      <c r="JMN325" s="11"/>
      <c r="JMO325" s="153"/>
      <c r="JMP325" s="185"/>
      <c r="JMQ325" s="185"/>
      <c r="JMR325" s="11"/>
      <c r="JMS325" s="166"/>
      <c r="JMT325" s="11"/>
      <c r="JMU325" s="153"/>
      <c r="JMV325" s="185"/>
      <c r="JMW325" s="185"/>
      <c r="JMX325" s="11"/>
      <c r="JMY325" s="166"/>
      <c r="JMZ325" s="11"/>
      <c r="JNA325" s="153"/>
      <c r="JNB325" s="185"/>
      <c r="JNC325" s="185"/>
      <c r="JND325" s="11"/>
      <c r="JNE325" s="166"/>
      <c r="JNF325" s="11"/>
      <c r="JNG325" s="153"/>
      <c r="JNH325" s="185"/>
      <c r="JNI325" s="185"/>
      <c r="JNJ325" s="11"/>
      <c r="JNK325" s="166"/>
      <c r="JNL325" s="11"/>
      <c r="JNM325" s="153"/>
      <c r="JNN325" s="185"/>
      <c r="JNO325" s="185"/>
      <c r="JNP325" s="11"/>
      <c r="JNQ325" s="166"/>
      <c r="JNR325" s="11"/>
      <c r="JNS325" s="153"/>
      <c r="JNT325" s="185"/>
      <c r="JNU325" s="185"/>
      <c r="JNV325" s="11"/>
      <c r="JNW325" s="166"/>
      <c r="JNX325" s="11"/>
      <c r="JNY325" s="153"/>
      <c r="JNZ325" s="185"/>
      <c r="JOA325" s="185"/>
      <c r="JOB325" s="11"/>
      <c r="JOC325" s="166"/>
      <c r="JOD325" s="11"/>
      <c r="JOE325" s="153"/>
      <c r="JOF325" s="185"/>
      <c r="JOG325" s="185"/>
      <c r="JOH325" s="11"/>
      <c r="JOI325" s="166"/>
      <c r="JOJ325" s="11"/>
      <c r="JOK325" s="153"/>
      <c r="JOL325" s="185"/>
      <c r="JOM325" s="185"/>
      <c r="JON325" s="11"/>
      <c r="JOO325" s="166"/>
      <c r="JOP325" s="11"/>
      <c r="JOQ325" s="153"/>
      <c r="JOR325" s="185"/>
      <c r="JOS325" s="185"/>
      <c r="JOT325" s="11"/>
      <c r="JOU325" s="166"/>
      <c r="JOV325" s="11"/>
      <c r="JOW325" s="153"/>
      <c r="JOX325" s="185"/>
      <c r="JOY325" s="185"/>
      <c r="JOZ325" s="11"/>
      <c r="JPA325" s="166"/>
      <c r="JPB325" s="11"/>
      <c r="JPC325" s="153"/>
      <c r="JPD325" s="185"/>
      <c r="JPE325" s="185"/>
      <c r="JPF325" s="11"/>
      <c r="JPG325" s="166"/>
      <c r="JPH325" s="11"/>
      <c r="JPI325" s="153"/>
      <c r="JPJ325" s="185"/>
      <c r="JPK325" s="185"/>
      <c r="JPL325" s="11"/>
      <c r="JPM325" s="166"/>
      <c r="JPN325" s="11"/>
      <c r="JPO325" s="153"/>
      <c r="JPP325" s="185"/>
      <c r="JPQ325" s="185"/>
      <c r="JPR325" s="11"/>
      <c r="JPS325" s="166"/>
      <c r="JPT325" s="11"/>
      <c r="JPU325" s="153"/>
      <c r="JPV325" s="185"/>
      <c r="JPW325" s="185"/>
      <c r="JPX325" s="11"/>
      <c r="JPY325" s="166"/>
      <c r="JPZ325" s="11"/>
      <c r="JQA325" s="153"/>
      <c r="JQB325" s="185"/>
      <c r="JQC325" s="185"/>
      <c r="JQD325" s="11"/>
      <c r="JQE325" s="166"/>
      <c r="JQF325" s="11"/>
      <c r="JQG325" s="153"/>
      <c r="JQH325" s="185"/>
      <c r="JQI325" s="185"/>
      <c r="JQJ325" s="11"/>
      <c r="JQK325" s="166"/>
      <c r="JQL325" s="11"/>
      <c r="JQM325" s="153"/>
      <c r="JQN325" s="185"/>
      <c r="JQO325" s="185"/>
      <c r="JQP325" s="11"/>
      <c r="JQQ325" s="166"/>
      <c r="JQR325" s="11"/>
      <c r="JQS325" s="153"/>
      <c r="JQT325" s="185"/>
      <c r="JQU325" s="185"/>
      <c r="JQV325" s="11"/>
      <c r="JQW325" s="166"/>
      <c r="JQX325" s="11"/>
      <c r="JQY325" s="153"/>
      <c r="JQZ325" s="185"/>
      <c r="JRA325" s="185"/>
      <c r="JRB325" s="11"/>
      <c r="JRC325" s="166"/>
      <c r="JRD325" s="11"/>
      <c r="JRE325" s="153"/>
      <c r="JRF325" s="185"/>
      <c r="JRG325" s="185"/>
      <c r="JRH325" s="11"/>
      <c r="JRI325" s="166"/>
      <c r="JRJ325" s="11"/>
      <c r="JRK325" s="153"/>
      <c r="JRL325" s="185"/>
      <c r="JRM325" s="185"/>
      <c r="JRN325" s="11"/>
      <c r="JRO325" s="166"/>
      <c r="JRP325" s="11"/>
      <c r="JRQ325" s="153"/>
      <c r="JRR325" s="185"/>
      <c r="JRS325" s="185"/>
      <c r="JRT325" s="11"/>
      <c r="JRU325" s="166"/>
      <c r="JRV325" s="11"/>
      <c r="JRW325" s="153"/>
      <c r="JRX325" s="185"/>
      <c r="JRY325" s="185"/>
      <c r="JRZ325" s="11"/>
      <c r="JSA325" s="166"/>
      <c r="JSB325" s="11"/>
      <c r="JSC325" s="153"/>
      <c r="JSD325" s="185"/>
      <c r="JSE325" s="185"/>
      <c r="JSF325" s="11"/>
      <c r="JSG325" s="166"/>
      <c r="JSH325" s="11"/>
      <c r="JSI325" s="153"/>
      <c r="JSJ325" s="185"/>
      <c r="JSK325" s="185"/>
      <c r="JSL325" s="11"/>
      <c r="JSM325" s="166"/>
      <c r="JSN325" s="11"/>
      <c r="JSO325" s="153"/>
      <c r="JSP325" s="185"/>
      <c r="JSQ325" s="185"/>
      <c r="JSR325" s="11"/>
      <c r="JSS325" s="166"/>
      <c r="JST325" s="11"/>
      <c r="JSU325" s="153"/>
      <c r="JSV325" s="185"/>
      <c r="JSW325" s="185"/>
      <c r="JSX325" s="11"/>
      <c r="JSY325" s="166"/>
      <c r="JSZ325" s="11"/>
      <c r="JTA325" s="153"/>
      <c r="JTB325" s="185"/>
      <c r="JTC325" s="185"/>
      <c r="JTD325" s="11"/>
      <c r="JTE325" s="166"/>
      <c r="JTF325" s="11"/>
      <c r="JTG325" s="153"/>
      <c r="JTH325" s="185"/>
      <c r="JTI325" s="185"/>
      <c r="JTJ325" s="11"/>
      <c r="JTK325" s="166"/>
      <c r="JTL325" s="11"/>
      <c r="JTM325" s="153"/>
      <c r="JTN325" s="185"/>
      <c r="JTO325" s="185"/>
      <c r="JTP325" s="11"/>
      <c r="JTQ325" s="166"/>
      <c r="JTR325" s="11"/>
      <c r="JTS325" s="153"/>
      <c r="JTT325" s="185"/>
      <c r="JTU325" s="185"/>
      <c r="JTV325" s="11"/>
      <c r="JTW325" s="166"/>
      <c r="JTX325" s="11"/>
      <c r="JTY325" s="153"/>
      <c r="JTZ325" s="185"/>
      <c r="JUA325" s="185"/>
      <c r="JUB325" s="11"/>
      <c r="JUC325" s="166"/>
      <c r="JUD325" s="11"/>
      <c r="JUE325" s="153"/>
      <c r="JUF325" s="185"/>
      <c r="JUG325" s="185"/>
      <c r="JUH325" s="11"/>
      <c r="JUI325" s="166"/>
      <c r="JUJ325" s="11"/>
      <c r="JUK325" s="153"/>
      <c r="JUL325" s="185"/>
      <c r="JUM325" s="185"/>
      <c r="JUN325" s="11"/>
      <c r="JUO325" s="166"/>
      <c r="JUP325" s="11"/>
      <c r="JUQ325" s="153"/>
      <c r="JUR325" s="185"/>
      <c r="JUS325" s="185"/>
      <c r="JUT325" s="11"/>
      <c r="JUU325" s="166"/>
      <c r="JUV325" s="11"/>
      <c r="JUW325" s="153"/>
      <c r="JUX325" s="185"/>
      <c r="JUY325" s="185"/>
      <c r="JUZ325" s="11"/>
      <c r="JVA325" s="166"/>
      <c r="JVB325" s="11"/>
      <c r="JVC325" s="153"/>
      <c r="JVD325" s="185"/>
      <c r="JVE325" s="185"/>
      <c r="JVF325" s="11"/>
      <c r="JVG325" s="166"/>
      <c r="JVH325" s="11"/>
      <c r="JVI325" s="153"/>
      <c r="JVJ325" s="185"/>
      <c r="JVK325" s="185"/>
      <c r="JVL325" s="11"/>
      <c r="JVM325" s="166"/>
      <c r="JVN325" s="11"/>
      <c r="JVO325" s="153"/>
      <c r="JVP325" s="185"/>
      <c r="JVQ325" s="185"/>
      <c r="JVR325" s="11"/>
      <c r="JVS325" s="166"/>
      <c r="JVT325" s="11"/>
      <c r="JVU325" s="153"/>
      <c r="JVV325" s="185"/>
      <c r="JVW325" s="185"/>
      <c r="JVX325" s="11"/>
      <c r="JVY325" s="166"/>
      <c r="JVZ325" s="11"/>
      <c r="JWA325" s="153"/>
      <c r="JWB325" s="185"/>
      <c r="JWC325" s="185"/>
      <c r="JWD325" s="11"/>
      <c r="JWE325" s="166"/>
      <c r="JWF325" s="11"/>
      <c r="JWG325" s="153"/>
      <c r="JWH325" s="185"/>
      <c r="JWI325" s="185"/>
      <c r="JWJ325" s="11"/>
      <c r="JWK325" s="166"/>
      <c r="JWL325" s="11"/>
      <c r="JWM325" s="153"/>
      <c r="JWN325" s="185"/>
      <c r="JWO325" s="185"/>
      <c r="JWP325" s="11"/>
      <c r="JWQ325" s="166"/>
      <c r="JWR325" s="11"/>
      <c r="JWS325" s="153"/>
      <c r="JWT325" s="185"/>
      <c r="JWU325" s="185"/>
      <c r="JWV325" s="11"/>
      <c r="JWW325" s="166"/>
      <c r="JWX325" s="11"/>
      <c r="JWY325" s="153"/>
      <c r="JWZ325" s="185"/>
      <c r="JXA325" s="185"/>
      <c r="JXB325" s="11"/>
      <c r="JXC325" s="166"/>
      <c r="JXD325" s="11"/>
      <c r="JXE325" s="153"/>
      <c r="JXF325" s="185"/>
      <c r="JXG325" s="185"/>
      <c r="JXH325" s="11"/>
      <c r="JXI325" s="166"/>
      <c r="JXJ325" s="11"/>
      <c r="JXK325" s="153"/>
      <c r="JXL325" s="185"/>
      <c r="JXM325" s="185"/>
      <c r="JXN325" s="11"/>
      <c r="JXO325" s="166"/>
      <c r="JXP325" s="11"/>
      <c r="JXQ325" s="153"/>
      <c r="JXR325" s="185"/>
      <c r="JXS325" s="185"/>
      <c r="JXT325" s="11"/>
      <c r="JXU325" s="166"/>
      <c r="JXV325" s="11"/>
      <c r="JXW325" s="153"/>
      <c r="JXX325" s="185"/>
      <c r="JXY325" s="185"/>
      <c r="JXZ325" s="11"/>
      <c r="JYA325" s="166"/>
      <c r="JYB325" s="11"/>
      <c r="JYC325" s="153"/>
      <c r="JYD325" s="185"/>
      <c r="JYE325" s="185"/>
      <c r="JYF325" s="11"/>
      <c r="JYG325" s="166"/>
      <c r="JYH325" s="11"/>
      <c r="JYI325" s="153"/>
      <c r="JYJ325" s="185"/>
      <c r="JYK325" s="185"/>
      <c r="JYL325" s="11"/>
      <c r="JYM325" s="166"/>
      <c r="JYN325" s="11"/>
      <c r="JYO325" s="153"/>
      <c r="JYP325" s="185"/>
      <c r="JYQ325" s="185"/>
      <c r="JYR325" s="11"/>
      <c r="JYS325" s="166"/>
      <c r="JYT325" s="11"/>
      <c r="JYU325" s="153"/>
      <c r="JYV325" s="185"/>
      <c r="JYW325" s="185"/>
      <c r="JYX325" s="11"/>
      <c r="JYY325" s="166"/>
      <c r="JYZ325" s="11"/>
      <c r="JZA325" s="153"/>
      <c r="JZB325" s="185"/>
      <c r="JZC325" s="185"/>
      <c r="JZD325" s="11"/>
      <c r="JZE325" s="166"/>
      <c r="JZF325" s="11"/>
      <c r="JZG325" s="153"/>
      <c r="JZH325" s="185"/>
      <c r="JZI325" s="185"/>
      <c r="JZJ325" s="11"/>
      <c r="JZK325" s="166"/>
      <c r="JZL325" s="11"/>
      <c r="JZM325" s="153"/>
      <c r="JZN325" s="185"/>
      <c r="JZO325" s="185"/>
      <c r="JZP325" s="11"/>
      <c r="JZQ325" s="166"/>
      <c r="JZR325" s="11"/>
      <c r="JZS325" s="153"/>
      <c r="JZT325" s="185"/>
      <c r="JZU325" s="185"/>
      <c r="JZV325" s="11"/>
      <c r="JZW325" s="166"/>
      <c r="JZX325" s="11"/>
      <c r="JZY325" s="153"/>
      <c r="JZZ325" s="185"/>
      <c r="KAA325" s="185"/>
      <c r="KAB325" s="11"/>
      <c r="KAC325" s="166"/>
      <c r="KAD325" s="11"/>
      <c r="KAE325" s="153"/>
      <c r="KAF325" s="185"/>
      <c r="KAG325" s="185"/>
      <c r="KAH325" s="11"/>
      <c r="KAI325" s="166"/>
      <c r="KAJ325" s="11"/>
      <c r="KAK325" s="153"/>
      <c r="KAL325" s="185"/>
      <c r="KAM325" s="185"/>
      <c r="KAN325" s="11"/>
      <c r="KAO325" s="166"/>
      <c r="KAP325" s="11"/>
      <c r="KAQ325" s="153"/>
      <c r="KAR325" s="185"/>
      <c r="KAS325" s="185"/>
      <c r="KAT325" s="11"/>
      <c r="KAU325" s="166"/>
      <c r="KAV325" s="11"/>
      <c r="KAW325" s="153"/>
      <c r="KAX325" s="185"/>
      <c r="KAY325" s="185"/>
      <c r="KAZ325" s="11"/>
      <c r="KBA325" s="166"/>
      <c r="KBB325" s="11"/>
      <c r="KBC325" s="153"/>
      <c r="KBD325" s="185"/>
      <c r="KBE325" s="185"/>
      <c r="KBF325" s="11"/>
      <c r="KBG325" s="166"/>
      <c r="KBH325" s="11"/>
      <c r="KBI325" s="153"/>
      <c r="KBJ325" s="185"/>
      <c r="KBK325" s="185"/>
      <c r="KBL325" s="11"/>
      <c r="KBM325" s="166"/>
      <c r="KBN325" s="11"/>
      <c r="KBO325" s="153"/>
      <c r="KBP325" s="185"/>
      <c r="KBQ325" s="185"/>
      <c r="KBR325" s="11"/>
      <c r="KBS325" s="166"/>
      <c r="KBT325" s="11"/>
      <c r="KBU325" s="153"/>
      <c r="KBV325" s="185"/>
      <c r="KBW325" s="185"/>
      <c r="KBX325" s="11"/>
      <c r="KBY325" s="166"/>
      <c r="KBZ325" s="11"/>
      <c r="KCA325" s="153"/>
      <c r="KCB325" s="185"/>
      <c r="KCC325" s="185"/>
      <c r="KCD325" s="11"/>
      <c r="KCE325" s="166"/>
      <c r="KCF325" s="11"/>
      <c r="KCG325" s="153"/>
      <c r="KCH325" s="185"/>
      <c r="KCI325" s="185"/>
      <c r="KCJ325" s="11"/>
      <c r="KCK325" s="166"/>
      <c r="KCL325" s="11"/>
      <c r="KCM325" s="153"/>
      <c r="KCN325" s="185"/>
      <c r="KCO325" s="185"/>
      <c r="KCP325" s="11"/>
      <c r="KCQ325" s="166"/>
      <c r="KCR325" s="11"/>
      <c r="KCS325" s="153"/>
      <c r="KCT325" s="185"/>
      <c r="KCU325" s="185"/>
      <c r="KCV325" s="11"/>
      <c r="KCW325" s="166"/>
      <c r="KCX325" s="11"/>
      <c r="KCY325" s="153"/>
      <c r="KCZ325" s="185"/>
      <c r="KDA325" s="185"/>
      <c r="KDB325" s="11"/>
      <c r="KDC325" s="166"/>
      <c r="KDD325" s="11"/>
      <c r="KDE325" s="153"/>
      <c r="KDF325" s="185"/>
      <c r="KDG325" s="185"/>
      <c r="KDH325" s="11"/>
      <c r="KDI325" s="166"/>
      <c r="KDJ325" s="11"/>
      <c r="KDK325" s="153"/>
      <c r="KDL325" s="185"/>
      <c r="KDM325" s="185"/>
      <c r="KDN325" s="11"/>
      <c r="KDO325" s="166"/>
      <c r="KDP325" s="11"/>
      <c r="KDQ325" s="153"/>
      <c r="KDR325" s="185"/>
      <c r="KDS325" s="185"/>
      <c r="KDT325" s="11"/>
      <c r="KDU325" s="166"/>
      <c r="KDV325" s="11"/>
      <c r="KDW325" s="153"/>
      <c r="KDX325" s="185"/>
      <c r="KDY325" s="185"/>
      <c r="KDZ325" s="11"/>
      <c r="KEA325" s="166"/>
      <c r="KEB325" s="11"/>
      <c r="KEC325" s="153"/>
      <c r="KED325" s="185"/>
      <c r="KEE325" s="185"/>
      <c r="KEF325" s="11"/>
      <c r="KEG325" s="166"/>
      <c r="KEH325" s="11"/>
      <c r="KEI325" s="153"/>
      <c r="KEJ325" s="185"/>
      <c r="KEK325" s="185"/>
      <c r="KEL325" s="11"/>
      <c r="KEM325" s="166"/>
      <c r="KEN325" s="11"/>
      <c r="KEO325" s="153"/>
      <c r="KEP325" s="185"/>
      <c r="KEQ325" s="185"/>
      <c r="KER325" s="11"/>
      <c r="KES325" s="166"/>
      <c r="KET325" s="11"/>
      <c r="KEU325" s="153"/>
      <c r="KEV325" s="185"/>
      <c r="KEW325" s="185"/>
      <c r="KEX325" s="11"/>
      <c r="KEY325" s="166"/>
      <c r="KEZ325" s="11"/>
      <c r="KFA325" s="153"/>
      <c r="KFB325" s="185"/>
      <c r="KFC325" s="185"/>
      <c r="KFD325" s="11"/>
      <c r="KFE325" s="166"/>
      <c r="KFF325" s="11"/>
      <c r="KFG325" s="153"/>
      <c r="KFH325" s="185"/>
      <c r="KFI325" s="185"/>
      <c r="KFJ325" s="11"/>
      <c r="KFK325" s="166"/>
      <c r="KFL325" s="11"/>
      <c r="KFM325" s="153"/>
      <c r="KFN325" s="185"/>
      <c r="KFO325" s="185"/>
      <c r="KFP325" s="11"/>
      <c r="KFQ325" s="166"/>
      <c r="KFR325" s="11"/>
      <c r="KFS325" s="153"/>
      <c r="KFT325" s="185"/>
      <c r="KFU325" s="185"/>
      <c r="KFV325" s="11"/>
      <c r="KFW325" s="166"/>
      <c r="KFX325" s="11"/>
      <c r="KFY325" s="153"/>
      <c r="KFZ325" s="185"/>
      <c r="KGA325" s="185"/>
      <c r="KGB325" s="11"/>
      <c r="KGC325" s="166"/>
      <c r="KGD325" s="11"/>
      <c r="KGE325" s="153"/>
      <c r="KGF325" s="185"/>
      <c r="KGG325" s="185"/>
      <c r="KGH325" s="11"/>
      <c r="KGI325" s="166"/>
      <c r="KGJ325" s="11"/>
      <c r="KGK325" s="153"/>
      <c r="KGL325" s="185"/>
      <c r="KGM325" s="185"/>
      <c r="KGN325" s="11"/>
      <c r="KGO325" s="166"/>
      <c r="KGP325" s="11"/>
      <c r="KGQ325" s="153"/>
      <c r="KGR325" s="185"/>
      <c r="KGS325" s="185"/>
      <c r="KGT325" s="11"/>
      <c r="KGU325" s="166"/>
      <c r="KGV325" s="11"/>
      <c r="KGW325" s="153"/>
      <c r="KGX325" s="185"/>
      <c r="KGY325" s="185"/>
      <c r="KGZ325" s="11"/>
      <c r="KHA325" s="166"/>
      <c r="KHB325" s="11"/>
      <c r="KHC325" s="153"/>
      <c r="KHD325" s="185"/>
      <c r="KHE325" s="185"/>
      <c r="KHF325" s="11"/>
      <c r="KHG325" s="166"/>
      <c r="KHH325" s="11"/>
      <c r="KHI325" s="153"/>
      <c r="KHJ325" s="185"/>
      <c r="KHK325" s="185"/>
      <c r="KHL325" s="11"/>
      <c r="KHM325" s="166"/>
      <c r="KHN325" s="11"/>
      <c r="KHO325" s="153"/>
      <c r="KHP325" s="185"/>
      <c r="KHQ325" s="185"/>
      <c r="KHR325" s="11"/>
      <c r="KHS325" s="166"/>
      <c r="KHT325" s="11"/>
      <c r="KHU325" s="153"/>
      <c r="KHV325" s="185"/>
      <c r="KHW325" s="185"/>
      <c r="KHX325" s="11"/>
      <c r="KHY325" s="166"/>
      <c r="KHZ325" s="11"/>
      <c r="KIA325" s="153"/>
      <c r="KIB325" s="185"/>
      <c r="KIC325" s="185"/>
      <c r="KID325" s="11"/>
      <c r="KIE325" s="166"/>
      <c r="KIF325" s="11"/>
      <c r="KIG325" s="153"/>
      <c r="KIH325" s="185"/>
      <c r="KII325" s="185"/>
      <c r="KIJ325" s="11"/>
      <c r="KIK325" s="166"/>
      <c r="KIL325" s="11"/>
      <c r="KIM325" s="153"/>
      <c r="KIN325" s="185"/>
      <c r="KIO325" s="185"/>
      <c r="KIP325" s="11"/>
      <c r="KIQ325" s="166"/>
      <c r="KIR325" s="11"/>
      <c r="KIS325" s="153"/>
      <c r="KIT325" s="185"/>
      <c r="KIU325" s="185"/>
      <c r="KIV325" s="11"/>
      <c r="KIW325" s="166"/>
      <c r="KIX325" s="11"/>
      <c r="KIY325" s="153"/>
      <c r="KIZ325" s="185"/>
      <c r="KJA325" s="185"/>
      <c r="KJB325" s="11"/>
      <c r="KJC325" s="166"/>
      <c r="KJD325" s="11"/>
      <c r="KJE325" s="153"/>
      <c r="KJF325" s="185"/>
      <c r="KJG325" s="185"/>
      <c r="KJH325" s="11"/>
      <c r="KJI325" s="166"/>
      <c r="KJJ325" s="11"/>
      <c r="KJK325" s="153"/>
      <c r="KJL325" s="185"/>
      <c r="KJM325" s="185"/>
      <c r="KJN325" s="11"/>
      <c r="KJO325" s="166"/>
      <c r="KJP325" s="11"/>
      <c r="KJQ325" s="153"/>
      <c r="KJR325" s="185"/>
      <c r="KJS325" s="185"/>
      <c r="KJT325" s="11"/>
      <c r="KJU325" s="166"/>
      <c r="KJV325" s="11"/>
      <c r="KJW325" s="153"/>
      <c r="KJX325" s="185"/>
      <c r="KJY325" s="185"/>
      <c r="KJZ325" s="11"/>
      <c r="KKA325" s="166"/>
      <c r="KKB325" s="11"/>
      <c r="KKC325" s="153"/>
      <c r="KKD325" s="185"/>
      <c r="KKE325" s="185"/>
      <c r="KKF325" s="11"/>
      <c r="KKG325" s="166"/>
      <c r="KKH325" s="11"/>
      <c r="KKI325" s="153"/>
      <c r="KKJ325" s="185"/>
      <c r="KKK325" s="185"/>
      <c r="KKL325" s="11"/>
      <c r="KKM325" s="166"/>
      <c r="KKN325" s="11"/>
      <c r="KKO325" s="153"/>
      <c r="KKP325" s="185"/>
      <c r="KKQ325" s="185"/>
      <c r="KKR325" s="11"/>
      <c r="KKS325" s="166"/>
      <c r="KKT325" s="11"/>
      <c r="KKU325" s="153"/>
      <c r="KKV325" s="185"/>
      <c r="KKW325" s="185"/>
      <c r="KKX325" s="11"/>
      <c r="KKY325" s="166"/>
      <c r="KKZ325" s="11"/>
      <c r="KLA325" s="153"/>
      <c r="KLB325" s="185"/>
      <c r="KLC325" s="185"/>
      <c r="KLD325" s="11"/>
      <c r="KLE325" s="166"/>
      <c r="KLF325" s="11"/>
      <c r="KLG325" s="153"/>
      <c r="KLH325" s="185"/>
      <c r="KLI325" s="185"/>
      <c r="KLJ325" s="11"/>
      <c r="KLK325" s="166"/>
      <c r="KLL325" s="11"/>
      <c r="KLM325" s="153"/>
      <c r="KLN325" s="185"/>
      <c r="KLO325" s="185"/>
      <c r="KLP325" s="11"/>
      <c r="KLQ325" s="166"/>
      <c r="KLR325" s="11"/>
      <c r="KLS325" s="153"/>
      <c r="KLT325" s="185"/>
      <c r="KLU325" s="185"/>
      <c r="KLV325" s="11"/>
      <c r="KLW325" s="166"/>
      <c r="KLX325" s="11"/>
      <c r="KLY325" s="153"/>
      <c r="KLZ325" s="185"/>
      <c r="KMA325" s="185"/>
      <c r="KMB325" s="11"/>
      <c r="KMC325" s="166"/>
      <c r="KMD325" s="11"/>
      <c r="KME325" s="153"/>
      <c r="KMF325" s="185"/>
      <c r="KMG325" s="185"/>
      <c r="KMH325" s="11"/>
      <c r="KMI325" s="166"/>
      <c r="KMJ325" s="11"/>
      <c r="KMK325" s="153"/>
      <c r="KML325" s="185"/>
      <c r="KMM325" s="185"/>
      <c r="KMN325" s="11"/>
      <c r="KMO325" s="166"/>
      <c r="KMP325" s="11"/>
      <c r="KMQ325" s="153"/>
      <c r="KMR325" s="185"/>
      <c r="KMS325" s="185"/>
      <c r="KMT325" s="11"/>
      <c r="KMU325" s="166"/>
      <c r="KMV325" s="11"/>
      <c r="KMW325" s="153"/>
      <c r="KMX325" s="185"/>
      <c r="KMY325" s="185"/>
      <c r="KMZ325" s="11"/>
      <c r="KNA325" s="166"/>
      <c r="KNB325" s="11"/>
      <c r="KNC325" s="153"/>
      <c r="KND325" s="185"/>
      <c r="KNE325" s="185"/>
      <c r="KNF325" s="11"/>
      <c r="KNG325" s="166"/>
      <c r="KNH325" s="11"/>
      <c r="KNI325" s="153"/>
      <c r="KNJ325" s="185"/>
      <c r="KNK325" s="185"/>
      <c r="KNL325" s="11"/>
      <c r="KNM325" s="166"/>
      <c r="KNN325" s="11"/>
      <c r="KNO325" s="153"/>
      <c r="KNP325" s="185"/>
      <c r="KNQ325" s="185"/>
      <c r="KNR325" s="11"/>
      <c r="KNS325" s="166"/>
      <c r="KNT325" s="11"/>
      <c r="KNU325" s="153"/>
      <c r="KNV325" s="185"/>
      <c r="KNW325" s="185"/>
      <c r="KNX325" s="11"/>
      <c r="KNY325" s="166"/>
      <c r="KNZ325" s="11"/>
      <c r="KOA325" s="153"/>
      <c r="KOB325" s="185"/>
      <c r="KOC325" s="185"/>
      <c r="KOD325" s="11"/>
      <c r="KOE325" s="166"/>
      <c r="KOF325" s="11"/>
      <c r="KOG325" s="153"/>
      <c r="KOH325" s="185"/>
      <c r="KOI325" s="185"/>
      <c r="KOJ325" s="11"/>
      <c r="KOK325" s="166"/>
      <c r="KOL325" s="11"/>
      <c r="KOM325" s="153"/>
      <c r="KON325" s="185"/>
      <c r="KOO325" s="185"/>
      <c r="KOP325" s="11"/>
      <c r="KOQ325" s="166"/>
      <c r="KOR325" s="11"/>
      <c r="KOS325" s="153"/>
      <c r="KOT325" s="185"/>
      <c r="KOU325" s="185"/>
      <c r="KOV325" s="11"/>
      <c r="KOW325" s="166"/>
      <c r="KOX325" s="11"/>
      <c r="KOY325" s="153"/>
      <c r="KOZ325" s="185"/>
      <c r="KPA325" s="185"/>
      <c r="KPB325" s="11"/>
      <c r="KPC325" s="166"/>
      <c r="KPD325" s="11"/>
      <c r="KPE325" s="153"/>
      <c r="KPF325" s="185"/>
      <c r="KPG325" s="185"/>
      <c r="KPH325" s="11"/>
      <c r="KPI325" s="166"/>
      <c r="KPJ325" s="11"/>
      <c r="KPK325" s="153"/>
      <c r="KPL325" s="185"/>
      <c r="KPM325" s="185"/>
      <c r="KPN325" s="11"/>
      <c r="KPO325" s="166"/>
      <c r="KPP325" s="11"/>
      <c r="KPQ325" s="153"/>
      <c r="KPR325" s="185"/>
      <c r="KPS325" s="185"/>
      <c r="KPT325" s="11"/>
      <c r="KPU325" s="166"/>
      <c r="KPV325" s="11"/>
      <c r="KPW325" s="153"/>
      <c r="KPX325" s="185"/>
      <c r="KPY325" s="185"/>
      <c r="KPZ325" s="11"/>
      <c r="KQA325" s="166"/>
      <c r="KQB325" s="11"/>
      <c r="KQC325" s="153"/>
      <c r="KQD325" s="185"/>
      <c r="KQE325" s="185"/>
      <c r="KQF325" s="11"/>
      <c r="KQG325" s="166"/>
      <c r="KQH325" s="11"/>
      <c r="KQI325" s="153"/>
      <c r="KQJ325" s="185"/>
      <c r="KQK325" s="185"/>
      <c r="KQL325" s="11"/>
      <c r="KQM325" s="166"/>
      <c r="KQN325" s="11"/>
      <c r="KQO325" s="153"/>
      <c r="KQP325" s="185"/>
      <c r="KQQ325" s="185"/>
      <c r="KQR325" s="11"/>
      <c r="KQS325" s="166"/>
      <c r="KQT325" s="11"/>
      <c r="KQU325" s="153"/>
      <c r="KQV325" s="185"/>
      <c r="KQW325" s="185"/>
      <c r="KQX325" s="11"/>
      <c r="KQY325" s="166"/>
      <c r="KQZ325" s="11"/>
      <c r="KRA325" s="153"/>
      <c r="KRB325" s="185"/>
      <c r="KRC325" s="185"/>
      <c r="KRD325" s="11"/>
      <c r="KRE325" s="166"/>
      <c r="KRF325" s="11"/>
      <c r="KRG325" s="153"/>
      <c r="KRH325" s="185"/>
      <c r="KRI325" s="185"/>
      <c r="KRJ325" s="11"/>
      <c r="KRK325" s="166"/>
      <c r="KRL325" s="11"/>
      <c r="KRM325" s="153"/>
      <c r="KRN325" s="185"/>
      <c r="KRO325" s="185"/>
      <c r="KRP325" s="11"/>
      <c r="KRQ325" s="166"/>
      <c r="KRR325" s="11"/>
      <c r="KRS325" s="153"/>
      <c r="KRT325" s="185"/>
      <c r="KRU325" s="185"/>
      <c r="KRV325" s="11"/>
      <c r="KRW325" s="166"/>
      <c r="KRX325" s="11"/>
      <c r="KRY325" s="153"/>
      <c r="KRZ325" s="185"/>
      <c r="KSA325" s="185"/>
      <c r="KSB325" s="11"/>
      <c r="KSC325" s="166"/>
      <c r="KSD325" s="11"/>
      <c r="KSE325" s="153"/>
      <c r="KSF325" s="185"/>
      <c r="KSG325" s="185"/>
      <c r="KSH325" s="11"/>
      <c r="KSI325" s="166"/>
      <c r="KSJ325" s="11"/>
      <c r="KSK325" s="153"/>
      <c r="KSL325" s="185"/>
      <c r="KSM325" s="185"/>
      <c r="KSN325" s="11"/>
      <c r="KSO325" s="166"/>
      <c r="KSP325" s="11"/>
      <c r="KSQ325" s="153"/>
      <c r="KSR325" s="185"/>
      <c r="KSS325" s="185"/>
      <c r="KST325" s="11"/>
      <c r="KSU325" s="166"/>
      <c r="KSV325" s="11"/>
      <c r="KSW325" s="153"/>
      <c r="KSX325" s="185"/>
      <c r="KSY325" s="185"/>
      <c r="KSZ325" s="11"/>
      <c r="KTA325" s="166"/>
      <c r="KTB325" s="11"/>
      <c r="KTC325" s="153"/>
      <c r="KTD325" s="185"/>
      <c r="KTE325" s="185"/>
      <c r="KTF325" s="11"/>
      <c r="KTG325" s="166"/>
      <c r="KTH325" s="11"/>
      <c r="KTI325" s="153"/>
      <c r="KTJ325" s="185"/>
      <c r="KTK325" s="185"/>
      <c r="KTL325" s="11"/>
      <c r="KTM325" s="166"/>
      <c r="KTN325" s="11"/>
      <c r="KTO325" s="153"/>
      <c r="KTP325" s="185"/>
      <c r="KTQ325" s="185"/>
      <c r="KTR325" s="11"/>
      <c r="KTS325" s="166"/>
      <c r="KTT325" s="11"/>
      <c r="KTU325" s="153"/>
      <c r="KTV325" s="185"/>
      <c r="KTW325" s="185"/>
      <c r="KTX325" s="11"/>
      <c r="KTY325" s="166"/>
      <c r="KTZ325" s="11"/>
      <c r="KUA325" s="153"/>
      <c r="KUB325" s="185"/>
      <c r="KUC325" s="185"/>
      <c r="KUD325" s="11"/>
      <c r="KUE325" s="166"/>
      <c r="KUF325" s="11"/>
      <c r="KUG325" s="153"/>
      <c r="KUH325" s="185"/>
      <c r="KUI325" s="185"/>
      <c r="KUJ325" s="11"/>
      <c r="KUK325" s="166"/>
      <c r="KUL325" s="11"/>
      <c r="KUM325" s="153"/>
      <c r="KUN325" s="185"/>
      <c r="KUO325" s="185"/>
      <c r="KUP325" s="11"/>
      <c r="KUQ325" s="166"/>
      <c r="KUR325" s="11"/>
      <c r="KUS325" s="153"/>
      <c r="KUT325" s="185"/>
      <c r="KUU325" s="185"/>
      <c r="KUV325" s="11"/>
      <c r="KUW325" s="166"/>
      <c r="KUX325" s="11"/>
      <c r="KUY325" s="153"/>
      <c r="KUZ325" s="185"/>
      <c r="KVA325" s="185"/>
      <c r="KVB325" s="11"/>
      <c r="KVC325" s="166"/>
      <c r="KVD325" s="11"/>
      <c r="KVE325" s="153"/>
      <c r="KVF325" s="185"/>
      <c r="KVG325" s="185"/>
      <c r="KVH325" s="11"/>
      <c r="KVI325" s="166"/>
      <c r="KVJ325" s="11"/>
      <c r="KVK325" s="153"/>
      <c r="KVL325" s="185"/>
      <c r="KVM325" s="185"/>
      <c r="KVN325" s="11"/>
      <c r="KVO325" s="166"/>
      <c r="KVP325" s="11"/>
      <c r="KVQ325" s="153"/>
      <c r="KVR325" s="185"/>
      <c r="KVS325" s="185"/>
      <c r="KVT325" s="11"/>
      <c r="KVU325" s="166"/>
      <c r="KVV325" s="11"/>
      <c r="KVW325" s="153"/>
      <c r="KVX325" s="185"/>
      <c r="KVY325" s="185"/>
      <c r="KVZ325" s="11"/>
      <c r="KWA325" s="166"/>
      <c r="KWB325" s="11"/>
      <c r="KWC325" s="153"/>
      <c r="KWD325" s="185"/>
      <c r="KWE325" s="185"/>
      <c r="KWF325" s="11"/>
      <c r="KWG325" s="166"/>
      <c r="KWH325" s="11"/>
      <c r="KWI325" s="153"/>
      <c r="KWJ325" s="185"/>
      <c r="KWK325" s="185"/>
      <c r="KWL325" s="11"/>
      <c r="KWM325" s="166"/>
      <c r="KWN325" s="11"/>
      <c r="KWO325" s="153"/>
      <c r="KWP325" s="185"/>
      <c r="KWQ325" s="185"/>
      <c r="KWR325" s="11"/>
      <c r="KWS325" s="166"/>
      <c r="KWT325" s="11"/>
      <c r="KWU325" s="153"/>
      <c r="KWV325" s="185"/>
      <c r="KWW325" s="185"/>
      <c r="KWX325" s="11"/>
      <c r="KWY325" s="166"/>
      <c r="KWZ325" s="11"/>
      <c r="KXA325" s="153"/>
      <c r="KXB325" s="185"/>
      <c r="KXC325" s="185"/>
      <c r="KXD325" s="11"/>
      <c r="KXE325" s="166"/>
      <c r="KXF325" s="11"/>
      <c r="KXG325" s="153"/>
      <c r="KXH325" s="185"/>
      <c r="KXI325" s="185"/>
      <c r="KXJ325" s="11"/>
      <c r="KXK325" s="166"/>
      <c r="KXL325" s="11"/>
      <c r="KXM325" s="153"/>
      <c r="KXN325" s="185"/>
      <c r="KXO325" s="185"/>
      <c r="KXP325" s="11"/>
      <c r="KXQ325" s="166"/>
      <c r="KXR325" s="11"/>
      <c r="KXS325" s="153"/>
      <c r="KXT325" s="185"/>
      <c r="KXU325" s="185"/>
      <c r="KXV325" s="11"/>
      <c r="KXW325" s="166"/>
      <c r="KXX325" s="11"/>
      <c r="KXY325" s="153"/>
      <c r="KXZ325" s="185"/>
      <c r="KYA325" s="185"/>
      <c r="KYB325" s="11"/>
      <c r="KYC325" s="166"/>
      <c r="KYD325" s="11"/>
      <c r="KYE325" s="153"/>
      <c r="KYF325" s="185"/>
      <c r="KYG325" s="185"/>
      <c r="KYH325" s="11"/>
      <c r="KYI325" s="166"/>
      <c r="KYJ325" s="11"/>
      <c r="KYK325" s="153"/>
      <c r="KYL325" s="185"/>
      <c r="KYM325" s="185"/>
      <c r="KYN325" s="11"/>
      <c r="KYO325" s="166"/>
      <c r="KYP325" s="11"/>
      <c r="KYQ325" s="153"/>
      <c r="KYR325" s="185"/>
      <c r="KYS325" s="185"/>
      <c r="KYT325" s="11"/>
      <c r="KYU325" s="166"/>
      <c r="KYV325" s="11"/>
      <c r="KYW325" s="153"/>
      <c r="KYX325" s="185"/>
      <c r="KYY325" s="185"/>
      <c r="KYZ325" s="11"/>
      <c r="KZA325" s="166"/>
      <c r="KZB325" s="11"/>
      <c r="KZC325" s="153"/>
      <c r="KZD325" s="185"/>
      <c r="KZE325" s="185"/>
      <c r="KZF325" s="11"/>
      <c r="KZG325" s="166"/>
      <c r="KZH325" s="11"/>
      <c r="KZI325" s="153"/>
      <c r="KZJ325" s="185"/>
      <c r="KZK325" s="185"/>
      <c r="KZL325" s="11"/>
      <c r="KZM325" s="166"/>
      <c r="KZN325" s="11"/>
      <c r="KZO325" s="153"/>
      <c r="KZP325" s="185"/>
      <c r="KZQ325" s="185"/>
      <c r="KZR325" s="11"/>
      <c r="KZS325" s="166"/>
      <c r="KZT325" s="11"/>
      <c r="KZU325" s="153"/>
      <c r="KZV325" s="185"/>
      <c r="KZW325" s="185"/>
      <c r="KZX325" s="11"/>
      <c r="KZY325" s="166"/>
      <c r="KZZ325" s="11"/>
      <c r="LAA325" s="153"/>
      <c r="LAB325" s="185"/>
      <c r="LAC325" s="185"/>
      <c r="LAD325" s="11"/>
      <c r="LAE325" s="166"/>
      <c r="LAF325" s="11"/>
      <c r="LAG325" s="153"/>
      <c r="LAH325" s="185"/>
      <c r="LAI325" s="185"/>
      <c r="LAJ325" s="11"/>
      <c r="LAK325" s="166"/>
      <c r="LAL325" s="11"/>
      <c r="LAM325" s="153"/>
      <c r="LAN325" s="185"/>
      <c r="LAO325" s="185"/>
      <c r="LAP325" s="11"/>
      <c r="LAQ325" s="166"/>
      <c r="LAR325" s="11"/>
      <c r="LAS325" s="153"/>
      <c r="LAT325" s="185"/>
      <c r="LAU325" s="185"/>
      <c r="LAV325" s="11"/>
      <c r="LAW325" s="166"/>
      <c r="LAX325" s="11"/>
      <c r="LAY325" s="153"/>
      <c r="LAZ325" s="185"/>
      <c r="LBA325" s="185"/>
      <c r="LBB325" s="11"/>
      <c r="LBC325" s="166"/>
      <c r="LBD325" s="11"/>
      <c r="LBE325" s="153"/>
      <c r="LBF325" s="185"/>
      <c r="LBG325" s="185"/>
      <c r="LBH325" s="11"/>
      <c r="LBI325" s="166"/>
      <c r="LBJ325" s="11"/>
      <c r="LBK325" s="153"/>
      <c r="LBL325" s="185"/>
      <c r="LBM325" s="185"/>
      <c r="LBN325" s="11"/>
      <c r="LBO325" s="166"/>
      <c r="LBP325" s="11"/>
      <c r="LBQ325" s="153"/>
      <c r="LBR325" s="185"/>
      <c r="LBS325" s="185"/>
      <c r="LBT325" s="11"/>
      <c r="LBU325" s="166"/>
      <c r="LBV325" s="11"/>
      <c r="LBW325" s="153"/>
      <c r="LBX325" s="185"/>
      <c r="LBY325" s="185"/>
      <c r="LBZ325" s="11"/>
      <c r="LCA325" s="166"/>
      <c r="LCB325" s="11"/>
      <c r="LCC325" s="153"/>
      <c r="LCD325" s="185"/>
      <c r="LCE325" s="185"/>
      <c r="LCF325" s="11"/>
      <c r="LCG325" s="166"/>
      <c r="LCH325" s="11"/>
      <c r="LCI325" s="153"/>
      <c r="LCJ325" s="185"/>
      <c r="LCK325" s="185"/>
      <c r="LCL325" s="11"/>
      <c r="LCM325" s="166"/>
      <c r="LCN325" s="11"/>
      <c r="LCO325" s="153"/>
      <c r="LCP325" s="185"/>
      <c r="LCQ325" s="185"/>
      <c r="LCR325" s="11"/>
      <c r="LCS325" s="166"/>
      <c r="LCT325" s="11"/>
      <c r="LCU325" s="153"/>
      <c r="LCV325" s="185"/>
      <c r="LCW325" s="185"/>
      <c r="LCX325" s="11"/>
      <c r="LCY325" s="166"/>
      <c r="LCZ325" s="11"/>
      <c r="LDA325" s="153"/>
      <c r="LDB325" s="185"/>
      <c r="LDC325" s="185"/>
      <c r="LDD325" s="11"/>
      <c r="LDE325" s="166"/>
      <c r="LDF325" s="11"/>
      <c r="LDG325" s="153"/>
      <c r="LDH325" s="185"/>
      <c r="LDI325" s="185"/>
      <c r="LDJ325" s="11"/>
      <c r="LDK325" s="166"/>
      <c r="LDL325" s="11"/>
      <c r="LDM325" s="153"/>
      <c r="LDN325" s="185"/>
      <c r="LDO325" s="185"/>
      <c r="LDP325" s="11"/>
      <c r="LDQ325" s="166"/>
      <c r="LDR325" s="11"/>
      <c r="LDS325" s="153"/>
      <c r="LDT325" s="185"/>
      <c r="LDU325" s="185"/>
      <c r="LDV325" s="11"/>
      <c r="LDW325" s="166"/>
      <c r="LDX325" s="11"/>
      <c r="LDY325" s="153"/>
      <c r="LDZ325" s="185"/>
      <c r="LEA325" s="185"/>
      <c r="LEB325" s="11"/>
      <c r="LEC325" s="166"/>
      <c r="LED325" s="11"/>
      <c r="LEE325" s="153"/>
      <c r="LEF325" s="185"/>
      <c r="LEG325" s="185"/>
      <c r="LEH325" s="11"/>
      <c r="LEI325" s="166"/>
      <c r="LEJ325" s="11"/>
      <c r="LEK325" s="153"/>
      <c r="LEL325" s="185"/>
      <c r="LEM325" s="185"/>
      <c r="LEN325" s="11"/>
      <c r="LEO325" s="166"/>
      <c r="LEP325" s="11"/>
      <c r="LEQ325" s="153"/>
      <c r="LER325" s="185"/>
      <c r="LES325" s="185"/>
      <c r="LET325" s="11"/>
      <c r="LEU325" s="166"/>
      <c r="LEV325" s="11"/>
      <c r="LEW325" s="153"/>
      <c r="LEX325" s="185"/>
      <c r="LEY325" s="185"/>
      <c r="LEZ325" s="11"/>
      <c r="LFA325" s="166"/>
      <c r="LFB325" s="11"/>
      <c r="LFC325" s="153"/>
      <c r="LFD325" s="185"/>
      <c r="LFE325" s="185"/>
      <c r="LFF325" s="11"/>
      <c r="LFG325" s="166"/>
      <c r="LFH325" s="11"/>
      <c r="LFI325" s="153"/>
      <c r="LFJ325" s="185"/>
      <c r="LFK325" s="185"/>
      <c r="LFL325" s="11"/>
      <c r="LFM325" s="166"/>
      <c r="LFN325" s="11"/>
      <c r="LFO325" s="153"/>
      <c r="LFP325" s="185"/>
      <c r="LFQ325" s="185"/>
      <c r="LFR325" s="11"/>
      <c r="LFS325" s="166"/>
      <c r="LFT325" s="11"/>
      <c r="LFU325" s="153"/>
      <c r="LFV325" s="185"/>
      <c r="LFW325" s="185"/>
      <c r="LFX325" s="11"/>
      <c r="LFY325" s="166"/>
      <c r="LFZ325" s="11"/>
      <c r="LGA325" s="153"/>
      <c r="LGB325" s="185"/>
      <c r="LGC325" s="185"/>
      <c r="LGD325" s="11"/>
      <c r="LGE325" s="166"/>
      <c r="LGF325" s="11"/>
      <c r="LGG325" s="153"/>
      <c r="LGH325" s="185"/>
      <c r="LGI325" s="185"/>
      <c r="LGJ325" s="11"/>
      <c r="LGK325" s="166"/>
      <c r="LGL325" s="11"/>
      <c r="LGM325" s="153"/>
      <c r="LGN325" s="185"/>
      <c r="LGO325" s="185"/>
      <c r="LGP325" s="11"/>
      <c r="LGQ325" s="166"/>
      <c r="LGR325" s="11"/>
      <c r="LGS325" s="153"/>
      <c r="LGT325" s="185"/>
      <c r="LGU325" s="185"/>
      <c r="LGV325" s="11"/>
      <c r="LGW325" s="166"/>
      <c r="LGX325" s="11"/>
      <c r="LGY325" s="153"/>
      <c r="LGZ325" s="185"/>
      <c r="LHA325" s="185"/>
      <c r="LHB325" s="11"/>
      <c r="LHC325" s="166"/>
      <c r="LHD325" s="11"/>
      <c r="LHE325" s="153"/>
      <c r="LHF325" s="185"/>
      <c r="LHG325" s="185"/>
      <c r="LHH325" s="11"/>
      <c r="LHI325" s="166"/>
      <c r="LHJ325" s="11"/>
      <c r="LHK325" s="153"/>
      <c r="LHL325" s="185"/>
      <c r="LHM325" s="185"/>
      <c r="LHN325" s="11"/>
      <c r="LHO325" s="166"/>
      <c r="LHP325" s="11"/>
      <c r="LHQ325" s="153"/>
      <c r="LHR325" s="185"/>
      <c r="LHS325" s="185"/>
      <c r="LHT325" s="11"/>
      <c r="LHU325" s="166"/>
      <c r="LHV325" s="11"/>
      <c r="LHW325" s="153"/>
      <c r="LHX325" s="185"/>
      <c r="LHY325" s="185"/>
      <c r="LHZ325" s="11"/>
      <c r="LIA325" s="166"/>
      <c r="LIB325" s="11"/>
      <c r="LIC325" s="153"/>
      <c r="LID325" s="185"/>
      <c r="LIE325" s="185"/>
      <c r="LIF325" s="11"/>
      <c r="LIG325" s="166"/>
      <c r="LIH325" s="11"/>
      <c r="LII325" s="153"/>
      <c r="LIJ325" s="185"/>
      <c r="LIK325" s="185"/>
      <c r="LIL325" s="11"/>
      <c r="LIM325" s="166"/>
      <c r="LIN325" s="11"/>
      <c r="LIO325" s="153"/>
      <c r="LIP325" s="185"/>
      <c r="LIQ325" s="185"/>
      <c r="LIR325" s="11"/>
      <c r="LIS325" s="166"/>
      <c r="LIT325" s="11"/>
      <c r="LIU325" s="153"/>
      <c r="LIV325" s="185"/>
      <c r="LIW325" s="185"/>
      <c r="LIX325" s="11"/>
      <c r="LIY325" s="166"/>
      <c r="LIZ325" s="11"/>
      <c r="LJA325" s="153"/>
      <c r="LJB325" s="185"/>
      <c r="LJC325" s="185"/>
      <c r="LJD325" s="11"/>
      <c r="LJE325" s="166"/>
      <c r="LJF325" s="11"/>
      <c r="LJG325" s="153"/>
      <c r="LJH325" s="185"/>
      <c r="LJI325" s="185"/>
      <c r="LJJ325" s="11"/>
      <c r="LJK325" s="166"/>
      <c r="LJL325" s="11"/>
      <c r="LJM325" s="153"/>
      <c r="LJN325" s="185"/>
      <c r="LJO325" s="185"/>
      <c r="LJP325" s="11"/>
      <c r="LJQ325" s="166"/>
      <c r="LJR325" s="11"/>
      <c r="LJS325" s="153"/>
      <c r="LJT325" s="185"/>
      <c r="LJU325" s="185"/>
      <c r="LJV325" s="11"/>
      <c r="LJW325" s="166"/>
      <c r="LJX325" s="11"/>
      <c r="LJY325" s="153"/>
      <c r="LJZ325" s="185"/>
      <c r="LKA325" s="185"/>
      <c r="LKB325" s="11"/>
      <c r="LKC325" s="166"/>
      <c r="LKD325" s="11"/>
      <c r="LKE325" s="153"/>
      <c r="LKF325" s="185"/>
      <c r="LKG325" s="185"/>
      <c r="LKH325" s="11"/>
      <c r="LKI325" s="166"/>
      <c r="LKJ325" s="11"/>
      <c r="LKK325" s="153"/>
      <c r="LKL325" s="185"/>
      <c r="LKM325" s="185"/>
      <c r="LKN325" s="11"/>
      <c r="LKO325" s="166"/>
      <c r="LKP325" s="11"/>
      <c r="LKQ325" s="153"/>
      <c r="LKR325" s="185"/>
      <c r="LKS325" s="185"/>
      <c r="LKT325" s="11"/>
      <c r="LKU325" s="166"/>
      <c r="LKV325" s="11"/>
      <c r="LKW325" s="153"/>
      <c r="LKX325" s="185"/>
      <c r="LKY325" s="185"/>
      <c r="LKZ325" s="11"/>
      <c r="LLA325" s="166"/>
      <c r="LLB325" s="11"/>
      <c r="LLC325" s="153"/>
      <c r="LLD325" s="185"/>
      <c r="LLE325" s="185"/>
      <c r="LLF325" s="11"/>
      <c r="LLG325" s="166"/>
      <c r="LLH325" s="11"/>
      <c r="LLI325" s="153"/>
      <c r="LLJ325" s="185"/>
      <c r="LLK325" s="185"/>
      <c r="LLL325" s="11"/>
      <c r="LLM325" s="166"/>
      <c r="LLN325" s="11"/>
      <c r="LLO325" s="153"/>
      <c r="LLP325" s="185"/>
      <c r="LLQ325" s="185"/>
      <c r="LLR325" s="11"/>
      <c r="LLS325" s="166"/>
      <c r="LLT325" s="11"/>
      <c r="LLU325" s="153"/>
      <c r="LLV325" s="185"/>
      <c r="LLW325" s="185"/>
      <c r="LLX325" s="11"/>
      <c r="LLY325" s="166"/>
      <c r="LLZ325" s="11"/>
      <c r="LMA325" s="153"/>
      <c r="LMB325" s="185"/>
      <c r="LMC325" s="185"/>
      <c r="LMD325" s="11"/>
      <c r="LME325" s="166"/>
      <c r="LMF325" s="11"/>
      <c r="LMG325" s="153"/>
      <c r="LMH325" s="185"/>
      <c r="LMI325" s="185"/>
      <c r="LMJ325" s="11"/>
      <c r="LMK325" s="166"/>
      <c r="LML325" s="11"/>
      <c r="LMM325" s="153"/>
      <c r="LMN325" s="185"/>
      <c r="LMO325" s="185"/>
      <c r="LMP325" s="11"/>
      <c r="LMQ325" s="166"/>
      <c r="LMR325" s="11"/>
      <c r="LMS325" s="153"/>
      <c r="LMT325" s="185"/>
      <c r="LMU325" s="185"/>
      <c r="LMV325" s="11"/>
      <c r="LMW325" s="166"/>
      <c r="LMX325" s="11"/>
      <c r="LMY325" s="153"/>
      <c r="LMZ325" s="185"/>
      <c r="LNA325" s="185"/>
      <c r="LNB325" s="11"/>
      <c r="LNC325" s="166"/>
      <c r="LND325" s="11"/>
      <c r="LNE325" s="153"/>
      <c r="LNF325" s="185"/>
      <c r="LNG325" s="185"/>
      <c r="LNH325" s="11"/>
      <c r="LNI325" s="166"/>
      <c r="LNJ325" s="11"/>
      <c r="LNK325" s="153"/>
      <c r="LNL325" s="185"/>
      <c r="LNM325" s="185"/>
      <c r="LNN325" s="11"/>
      <c r="LNO325" s="166"/>
      <c r="LNP325" s="11"/>
      <c r="LNQ325" s="153"/>
      <c r="LNR325" s="185"/>
      <c r="LNS325" s="185"/>
      <c r="LNT325" s="11"/>
      <c r="LNU325" s="166"/>
      <c r="LNV325" s="11"/>
      <c r="LNW325" s="153"/>
      <c r="LNX325" s="185"/>
      <c r="LNY325" s="185"/>
      <c r="LNZ325" s="11"/>
      <c r="LOA325" s="166"/>
      <c r="LOB325" s="11"/>
      <c r="LOC325" s="153"/>
      <c r="LOD325" s="185"/>
      <c r="LOE325" s="185"/>
      <c r="LOF325" s="11"/>
      <c r="LOG325" s="166"/>
      <c r="LOH325" s="11"/>
      <c r="LOI325" s="153"/>
      <c r="LOJ325" s="185"/>
      <c r="LOK325" s="185"/>
      <c r="LOL325" s="11"/>
      <c r="LOM325" s="166"/>
      <c r="LON325" s="11"/>
      <c r="LOO325" s="153"/>
      <c r="LOP325" s="185"/>
      <c r="LOQ325" s="185"/>
      <c r="LOR325" s="11"/>
      <c r="LOS325" s="166"/>
      <c r="LOT325" s="11"/>
      <c r="LOU325" s="153"/>
      <c r="LOV325" s="185"/>
      <c r="LOW325" s="185"/>
      <c r="LOX325" s="11"/>
      <c r="LOY325" s="166"/>
      <c r="LOZ325" s="11"/>
      <c r="LPA325" s="153"/>
      <c r="LPB325" s="185"/>
      <c r="LPC325" s="185"/>
      <c r="LPD325" s="11"/>
      <c r="LPE325" s="166"/>
      <c r="LPF325" s="11"/>
      <c r="LPG325" s="153"/>
      <c r="LPH325" s="185"/>
      <c r="LPI325" s="185"/>
      <c r="LPJ325" s="11"/>
      <c r="LPK325" s="166"/>
      <c r="LPL325" s="11"/>
      <c r="LPM325" s="153"/>
      <c r="LPN325" s="185"/>
      <c r="LPO325" s="185"/>
      <c r="LPP325" s="11"/>
      <c r="LPQ325" s="166"/>
      <c r="LPR325" s="11"/>
      <c r="LPS325" s="153"/>
      <c r="LPT325" s="185"/>
      <c r="LPU325" s="185"/>
      <c r="LPV325" s="11"/>
      <c r="LPW325" s="166"/>
      <c r="LPX325" s="11"/>
      <c r="LPY325" s="153"/>
      <c r="LPZ325" s="185"/>
      <c r="LQA325" s="185"/>
      <c r="LQB325" s="11"/>
      <c r="LQC325" s="166"/>
      <c r="LQD325" s="11"/>
      <c r="LQE325" s="153"/>
      <c r="LQF325" s="185"/>
      <c r="LQG325" s="185"/>
      <c r="LQH325" s="11"/>
      <c r="LQI325" s="166"/>
      <c r="LQJ325" s="11"/>
      <c r="LQK325" s="153"/>
      <c r="LQL325" s="185"/>
      <c r="LQM325" s="185"/>
      <c r="LQN325" s="11"/>
      <c r="LQO325" s="166"/>
      <c r="LQP325" s="11"/>
      <c r="LQQ325" s="153"/>
      <c r="LQR325" s="185"/>
      <c r="LQS325" s="185"/>
      <c r="LQT325" s="11"/>
      <c r="LQU325" s="166"/>
      <c r="LQV325" s="11"/>
      <c r="LQW325" s="153"/>
      <c r="LQX325" s="185"/>
      <c r="LQY325" s="185"/>
      <c r="LQZ325" s="11"/>
      <c r="LRA325" s="166"/>
      <c r="LRB325" s="11"/>
      <c r="LRC325" s="153"/>
      <c r="LRD325" s="185"/>
      <c r="LRE325" s="185"/>
      <c r="LRF325" s="11"/>
      <c r="LRG325" s="166"/>
      <c r="LRH325" s="11"/>
      <c r="LRI325" s="153"/>
      <c r="LRJ325" s="185"/>
      <c r="LRK325" s="185"/>
      <c r="LRL325" s="11"/>
      <c r="LRM325" s="166"/>
      <c r="LRN325" s="11"/>
      <c r="LRO325" s="153"/>
      <c r="LRP325" s="185"/>
      <c r="LRQ325" s="185"/>
      <c r="LRR325" s="11"/>
      <c r="LRS325" s="166"/>
      <c r="LRT325" s="11"/>
      <c r="LRU325" s="153"/>
      <c r="LRV325" s="185"/>
      <c r="LRW325" s="185"/>
      <c r="LRX325" s="11"/>
      <c r="LRY325" s="166"/>
      <c r="LRZ325" s="11"/>
      <c r="LSA325" s="153"/>
      <c r="LSB325" s="185"/>
      <c r="LSC325" s="185"/>
      <c r="LSD325" s="11"/>
      <c r="LSE325" s="166"/>
      <c r="LSF325" s="11"/>
      <c r="LSG325" s="153"/>
      <c r="LSH325" s="185"/>
      <c r="LSI325" s="185"/>
      <c r="LSJ325" s="11"/>
      <c r="LSK325" s="166"/>
      <c r="LSL325" s="11"/>
      <c r="LSM325" s="153"/>
      <c r="LSN325" s="185"/>
      <c r="LSO325" s="185"/>
      <c r="LSP325" s="11"/>
      <c r="LSQ325" s="166"/>
      <c r="LSR325" s="11"/>
      <c r="LSS325" s="153"/>
      <c r="LST325" s="185"/>
      <c r="LSU325" s="185"/>
      <c r="LSV325" s="11"/>
      <c r="LSW325" s="166"/>
      <c r="LSX325" s="11"/>
      <c r="LSY325" s="153"/>
      <c r="LSZ325" s="185"/>
      <c r="LTA325" s="185"/>
      <c r="LTB325" s="11"/>
      <c r="LTC325" s="166"/>
      <c r="LTD325" s="11"/>
      <c r="LTE325" s="153"/>
      <c r="LTF325" s="185"/>
      <c r="LTG325" s="185"/>
      <c r="LTH325" s="11"/>
      <c r="LTI325" s="166"/>
      <c r="LTJ325" s="11"/>
      <c r="LTK325" s="153"/>
      <c r="LTL325" s="185"/>
      <c r="LTM325" s="185"/>
      <c r="LTN325" s="11"/>
      <c r="LTO325" s="166"/>
      <c r="LTP325" s="11"/>
      <c r="LTQ325" s="153"/>
      <c r="LTR325" s="185"/>
      <c r="LTS325" s="185"/>
      <c r="LTT325" s="11"/>
      <c r="LTU325" s="166"/>
      <c r="LTV325" s="11"/>
      <c r="LTW325" s="153"/>
      <c r="LTX325" s="185"/>
      <c r="LTY325" s="185"/>
      <c r="LTZ325" s="11"/>
      <c r="LUA325" s="166"/>
      <c r="LUB325" s="11"/>
      <c r="LUC325" s="153"/>
      <c r="LUD325" s="185"/>
      <c r="LUE325" s="185"/>
      <c r="LUF325" s="11"/>
      <c r="LUG325" s="166"/>
      <c r="LUH325" s="11"/>
      <c r="LUI325" s="153"/>
      <c r="LUJ325" s="185"/>
      <c r="LUK325" s="185"/>
      <c r="LUL325" s="11"/>
      <c r="LUM325" s="166"/>
      <c r="LUN325" s="11"/>
      <c r="LUO325" s="153"/>
      <c r="LUP325" s="185"/>
      <c r="LUQ325" s="185"/>
      <c r="LUR325" s="11"/>
      <c r="LUS325" s="166"/>
      <c r="LUT325" s="11"/>
      <c r="LUU325" s="153"/>
      <c r="LUV325" s="185"/>
      <c r="LUW325" s="185"/>
      <c r="LUX325" s="11"/>
      <c r="LUY325" s="166"/>
      <c r="LUZ325" s="11"/>
      <c r="LVA325" s="153"/>
      <c r="LVB325" s="185"/>
      <c r="LVC325" s="185"/>
      <c r="LVD325" s="11"/>
      <c r="LVE325" s="166"/>
      <c r="LVF325" s="11"/>
      <c r="LVG325" s="153"/>
      <c r="LVH325" s="185"/>
      <c r="LVI325" s="185"/>
      <c r="LVJ325" s="11"/>
      <c r="LVK325" s="166"/>
      <c r="LVL325" s="11"/>
      <c r="LVM325" s="153"/>
      <c r="LVN325" s="185"/>
      <c r="LVO325" s="185"/>
      <c r="LVP325" s="11"/>
      <c r="LVQ325" s="166"/>
      <c r="LVR325" s="11"/>
      <c r="LVS325" s="153"/>
      <c r="LVT325" s="185"/>
      <c r="LVU325" s="185"/>
      <c r="LVV325" s="11"/>
      <c r="LVW325" s="166"/>
      <c r="LVX325" s="11"/>
      <c r="LVY325" s="153"/>
      <c r="LVZ325" s="185"/>
      <c r="LWA325" s="185"/>
      <c r="LWB325" s="11"/>
      <c r="LWC325" s="166"/>
      <c r="LWD325" s="11"/>
      <c r="LWE325" s="153"/>
      <c r="LWF325" s="185"/>
      <c r="LWG325" s="185"/>
      <c r="LWH325" s="11"/>
      <c r="LWI325" s="166"/>
      <c r="LWJ325" s="11"/>
      <c r="LWK325" s="153"/>
      <c r="LWL325" s="185"/>
      <c r="LWM325" s="185"/>
      <c r="LWN325" s="11"/>
      <c r="LWO325" s="166"/>
      <c r="LWP325" s="11"/>
      <c r="LWQ325" s="153"/>
      <c r="LWR325" s="185"/>
      <c r="LWS325" s="185"/>
      <c r="LWT325" s="11"/>
      <c r="LWU325" s="166"/>
      <c r="LWV325" s="11"/>
      <c r="LWW325" s="153"/>
      <c r="LWX325" s="185"/>
      <c r="LWY325" s="185"/>
      <c r="LWZ325" s="11"/>
      <c r="LXA325" s="166"/>
      <c r="LXB325" s="11"/>
      <c r="LXC325" s="153"/>
      <c r="LXD325" s="185"/>
      <c r="LXE325" s="185"/>
      <c r="LXF325" s="11"/>
      <c r="LXG325" s="166"/>
      <c r="LXH325" s="11"/>
      <c r="LXI325" s="153"/>
      <c r="LXJ325" s="185"/>
      <c r="LXK325" s="185"/>
      <c r="LXL325" s="11"/>
      <c r="LXM325" s="166"/>
      <c r="LXN325" s="11"/>
      <c r="LXO325" s="153"/>
      <c r="LXP325" s="185"/>
      <c r="LXQ325" s="185"/>
      <c r="LXR325" s="11"/>
      <c r="LXS325" s="166"/>
      <c r="LXT325" s="11"/>
      <c r="LXU325" s="153"/>
      <c r="LXV325" s="185"/>
      <c r="LXW325" s="185"/>
      <c r="LXX325" s="11"/>
      <c r="LXY325" s="166"/>
      <c r="LXZ325" s="11"/>
      <c r="LYA325" s="153"/>
      <c r="LYB325" s="185"/>
      <c r="LYC325" s="185"/>
      <c r="LYD325" s="11"/>
      <c r="LYE325" s="166"/>
      <c r="LYF325" s="11"/>
      <c r="LYG325" s="153"/>
      <c r="LYH325" s="185"/>
      <c r="LYI325" s="185"/>
      <c r="LYJ325" s="11"/>
      <c r="LYK325" s="166"/>
      <c r="LYL325" s="11"/>
      <c r="LYM325" s="153"/>
      <c r="LYN325" s="185"/>
      <c r="LYO325" s="185"/>
      <c r="LYP325" s="11"/>
      <c r="LYQ325" s="166"/>
      <c r="LYR325" s="11"/>
      <c r="LYS325" s="153"/>
      <c r="LYT325" s="185"/>
      <c r="LYU325" s="185"/>
      <c r="LYV325" s="11"/>
      <c r="LYW325" s="166"/>
      <c r="LYX325" s="11"/>
      <c r="LYY325" s="153"/>
      <c r="LYZ325" s="185"/>
      <c r="LZA325" s="185"/>
      <c r="LZB325" s="11"/>
      <c r="LZC325" s="166"/>
      <c r="LZD325" s="11"/>
      <c r="LZE325" s="153"/>
      <c r="LZF325" s="185"/>
      <c r="LZG325" s="185"/>
      <c r="LZH325" s="11"/>
      <c r="LZI325" s="166"/>
      <c r="LZJ325" s="11"/>
      <c r="LZK325" s="153"/>
      <c r="LZL325" s="185"/>
      <c r="LZM325" s="185"/>
      <c r="LZN325" s="11"/>
      <c r="LZO325" s="166"/>
      <c r="LZP325" s="11"/>
      <c r="LZQ325" s="153"/>
      <c r="LZR325" s="185"/>
      <c r="LZS325" s="185"/>
      <c r="LZT325" s="11"/>
      <c r="LZU325" s="166"/>
      <c r="LZV325" s="11"/>
      <c r="LZW325" s="153"/>
      <c r="LZX325" s="185"/>
      <c r="LZY325" s="185"/>
      <c r="LZZ325" s="11"/>
      <c r="MAA325" s="166"/>
      <c r="MAB325" s="11"/>
      <c r="MAC325" s="153"/>
      <c r="MAD325" s="185"/>
      <c r="MAE325" s="185"/>
      <c r="MAF325" s="11"/>
      <c r="MAG325" s="166"/>
      <c r="MAH325" s="11"/>
      <c r="MAI325" s="153"/>
      <c r="MAJ325" s="185"/>
      <c r="MAK325" s="185"/>
      <c r="MAL325" s="11"/>
      <c r="MAM325" s="166"/>
      <c r="MAN325" s="11"/>
      <c r="MAO325" s="153"/>
      <c r="MAP325" s="185"/>
      <c r="MAQ325" s="185"/>
      <c r="MAR325" s="11"/>
      <c r="MAS325" s="166"/>
      <c r="MAT325" s="11"/>
      <c r="MAU325" s="153"/>
      <c r="MAV325" s="185"/>
      <c r="MAW325" s="185"/>
      <c r="MAX325" s="11"/>
      <c r="MAY325" s="166"/>
      <c r="MAZ325" s="11"/>
      <c r="MBA325" s="153"/>
      <c r="MBB325" s="185"/>
      <c r="MBC325" s="185"/>
      <c r="MBD325" s="11"/>
      <c r="MBE325" s="166"/>
      <c r="MBF325" s="11"/>
      <c r="MBG325" s="153"/>
      <c r="MBH325" s="185"/>
      <c r="MBI325" s="185"/>
      <c r="MBJ325" s="11"/>
      <c r="MBK325" s="166"/>
      <c r="MBL325" s="11"/>
      <c r="MBM325" s="153"/>
      <c r="MBN325" s="185"/>
      <c r="MBO325" s="185"/>
      <c r="MBP325" s="11"/>
      <c r="MBQ325" s="166"/>
      <c r="MBR325" s="11"/>
      <c r="MBS325" s="153"/>
      <c r="MBT325" s="185"/>
      <c r="MBU325" s="185"/>
      <c r="MBV325" s="11"/>
      <c r="MBW325" s="166"/>
      <c r="MBX325" s="11"/>
      <c r="MBY325" s="153"/>
      <c r="MBZ325" s="185"/>
      <c r="MCA325" s="185"/>
      <c r="MCB325" s="11"/>
      <c r="MCC325" s="166"/>
      <c r="MCD325" s="11"/>
      <c r="MCE325" s="153"/>
      <c r="MCF325" s="185"/>
      <c r="MCG325" s="185"/>
      <c r="MCH325" s="11"/>
      <c r="MCI325" s="166"/>
      <c r="MCJ325" s="11"/>
      <c r="MCK325" s="153"/>
      <c r="MCL325" s="185"/>
      <c r="MCM325" s="185"/>
      <c r="MCN325" s="11"/>
      <c r="MCO325" s="166"/>
      <c r="MCP325" s="11"/>
      <c r="MCQ325" s="153"/>
      <c r="MCR325" s="185"/>
      <c r="MCS325" s="185"/>
      <c r="MCT325" s="11"/>
      <c r="MCU325" s="166"/>
      <c r="MCV325" s="11"/>
      <c r="MCW325" s="153"/>
      <c r="MCX325" s="185"/>
      <c r="MCY325" s="185"/>
      <c r="MCZ325" s="11"/>
      <c r="MDA325" s="166"/>
      <c r="MDB325" s="11"/>
      <c r="MDC325" s="153"/>
      <c r="MDD325" s="185"/>
      <c r="MDE325" s="185"/>
      <c r="MDF325" s="11"/>
      <c r="MDG325" s="166"/>
      <c r="MDH325" s="11"/>
      <c r="MDI325" s="153"/>
      <c r="MDJ325" s="185"/>
      <c r="MDK325" s="185"/>
      <c r="MDL325" s="11"/>
      <c r="MDM325" s="166"/>
      <c r="MDN325" s="11"/>
      <c r="MDO325" s="153"/>
      <c r="MDP325" s="185"/>
      <c r="MDQ325" s="185"/>
      <c r="MDR325" s="11"/>
      <c r="MDS325" s="166"/>
      <c r="MDT325" s="11"/>
      <c r="MDU325" s="153"/>
      <c r="MDV325" s="185"/>
      <c r="MDW325" s="185"/>
      <c r="MDX325" s="11"/>
      <c r="MDY325" s="166"/>
      <c r="MDZ325" s="11"/>
      <c r="MEA325" s="153"/>
      <c r="MEB325" s="185"/>
      <c r="MEC325" s="185"/>
      <c r="MED325" s="11"/>
      <c r="MEE325" s="166"/>
      <c r="MEF325" s="11"/>
      <c r="MEG325" s="153"/>
      <c r="MEH325" s="185"/>
      <c r="MEI325" s="185"/>
      <c r="MEJ325" s="11"/>
      <c r="MEK325" s="166"/>
      <c r="MEL325" s="11"/>
      <c r="MEM325" s="153"/>
      <c r="MEN325" s="185"/>
      <c r="MEO325" s="185"/>
      <c r="MEP325" s="11"/>
      <c r="MEQ325" s="166"/>
      <c r="MER325" s="11"/>
      <c r="MES325" s="153"/>
      <c r="MET325" s="185"/>
      <c r="MEU325" s="185"/>
      <c r="MEV325" s="11"/>
      <c r="MEW325" s="166"/>
      <c r="MEX325" s="11"/>
      <c r="MEY325" s="153"/>
      <c r="MEZ325" s="185"/>
      <c r="MFA325" s="185"/>
      <c r="MFB325" s="11"/>
      <c r="MFC325" s="166"/>
      <c r="MFD325" s="11"/>
      <c r="MFE325" s="153"/>
      <c r="MFF325" s="185"/>
      <c r="MFG325" s="185"/>
      <c r="MFH325" s="11"/>
      <c r="MFI325" s="166"/>
      <c r="MFJ325" s="11"/>
      <c r="MFK325" s="153"/>
      <c r="MFL325" s="185"/>
      <c r="MFM325" s="185"/>
      <c r="MFN325" s="11"/>
      <c r="MFO325" s="166"/>
      <c r="MFP325" s="11"/>
      <c r="MFQ325" s="153"/>
      <c r="MFR325" s="185"/>
      <c r="MFS325" s="185"/>
      <c r="MFT325" s="11"/>
      <c r="MFU325" s="166"/>
      <c r="MFV325" s="11"/>
      <c r="MFW325" s="153"/>
      <c r="MFX325" s="185"/>
      <c r="MFY325" s="185"/>
      <c r="MFZ325" s="11"/>
      <c r="MGA325" s="166"/>
      <c r="MGB325" s="11"/>
      <c r="MGC325" s="153"/>
      <c r="MGD325" s="185"/>
      <c r="MGE325" s="185"/>
      <c r="MGF325" s="11"/>
      <c r="MGG325" s="166"/>
      <c r="MGH325" s="11"/>
      <c r="MGI325" s="153"/>
      <c r="MGJ325" s="185"/>
      <c r="MGK325" s="185"/>
      <c r="MGL325" s="11"/>
      <c r="MGM325" s="166"/>
      <c r="MGN325" s="11"/>
      <c r="MGO325" s="153"/>
      <c r="MGP325" s="185"/>
      <c r="MGQ325" s="185"/>
      <c r="MGR325" s="11"/>
      <c r="MGS325" s="166"/>
      <c r="MGT325" s="11"/>
      <c r="MGU325" s="153"/>
      <c r="MGV325" s="185"/>
      <c r="MGW325" s="185"/>
      <c r="MGX325" s="11"/>
      <c r="MGY325" s="166"/>
      <c r="MGZ325" s="11"/>
      <c r="MHA325" s="153"/>
      <c r="MHB325" s="185"/>
      <c r="MHC325" s="185"/>
      <c r="MHD325" s="11"/>
      <c r="MHE325" s="166"/>
      <c r="MHF325" s="11"/>
      <c r="MHG325" s="153"/>
      <c r="MHH325" s="185"/>
      <c r="MHI325" s="185"/>
      <c r="MHJ325" s="11"/>
      <c r="MHK325" s="166"/>
      <c r="MHL325" s="11"/>
      <c r="MHM325" s="153"/>
      <c r="MHN325" s="185"/>
      <c r="MHO325" s="185"/>
      <c r="MHP325" s="11"/>
      <c r="MHQ325" s="166"/>
      <c r="MHR325" s="11"/>
      <c r="MHS325" s="153"/>
      <c r="MHT325" s="185"/>
      <c r="MHU325" s="185"/>
      <c r="MHV325" s="11"/>
      <c r="MHW325" s="166"/>
      <c r="MHX325" s="11"/>
      <c r="MHY325" s="153"/>
      <c r="MHZ325" s="185"/>
      <c r="MIA325" s="185"/>
      <c r="MIB325" s="11"/>
      <c r="MIC325" s="166"/>
      <c r="MID325" s="11"/>
      <c r="MIE325" s="153"/>
      <c r="MIF325" s="185"/>
      <c r="MIG325" s="185"/>
      <c r="MIH325" s="11"/>
      <c r="MII325" s="166"/>
      <c r="MIJ325" s="11"/>
      <c r="MIK325" s="153"/>
      <c r="MIL325" s="185"/>
      <c r="MIM325" s="185"/>
      <c r="MIN325" s="11"/>
      <c r="MIO325" s="166"/>
      <c r="MIP325" s="11"/>
      <c r="MIQ325" s="153"/>
      <c r="MIR325" s="185"/>
      <c r="MIS325" s="185"/>
      <c r="MIT325" s="11"/>
      <c r="MIU325" s="166"/>
      <c r="MIV325" s="11"/>
      <c r="MIW325" s="153"/>
      <c r="MIX325" s="185"/>
      <c r="MIY325" s="185"/>
      <c r="MIZ325" s="11"/>
      <c r="MJA325" s="166"/>
      <c r="MJB325" s="11"/>
      <c r="MJC325" s="153"/>
      <c r="MJD325" s="185"/>
      <c r="MJE325" s="185"/>
      <c r="MJF325" s="11"/>
      <c r="MJG325" s="166"/>
      <c r="MJH325" s="11"/>
      <c r="MJI325" s="153"/>
      <c r="MJJ325" s="185"/>
      <c r="MJK325" s="185"/>
      <c r="MJL325" s="11"/>
      <c r="MJM325" s="166"/>
      <c r="MJN325" s="11"/>
      <c r="MJO325" s="153"/>
      <c r="MJP325" s="185"/>
      <c r="MJQ325" s="185"/>
      <c r="MJR325" s="11"/>
      <c r="MJS325" s="166"/>
      <c r="MJT325" s="11"/>
      <c r="MJU325" s="153"/>
      <c r="MJV325" s="185"/>
      <c r="MJW325" s="185"/>
      <c r="MJX325" s="11"/>
      <c r="MJY325" s="166"/>
      <c r="MJZ325" s="11"/>
      <c r="MKA325" s="153"/>
      <c r="MKB325" s="185"/>
      <c r="MKC325" s="185"/>
      <c r="MKD325" s="11"/>
      <c r="MKE325" s="166"/>
      <c r="MKF325" s="11"/>
      <c r="MKG325" s="153"/>
      <c r="MKH325" s="185"/>
      <c r="MKI325" s="185"/>
      <c r="MKJ325" s="11"/>
      <c r="MKK325" s="166"/>
      <c r="MKL325" s="11"/>
      <c r="MKM325" s="153"/>
      <c r="MKN325" s="185"/>
      <c r="MKO325" s="185"/>
      <c r="MKP325" s="11"/>
      <c r="MKQ325" s="166"/>
      <c r="MKR325" s="11"/>
      <c r="MKS325" s="153"/>
      <c r="MKT325" s="185"/>
      <c r="MKU325" s="185"/>
      <c r="MKV325" s="11"/>
      <c r="MKW325" s="166"/>
      <c r="MKX325" s="11"/>
      <c r="MKY325" s="153"/>
      <c r="MKZ325" s="185"/>
      <c r="MLA325" s="185"/>
      <c r="MLB325" s="11"/>
      <c r="MLC325" s="166"/>
      <c r="MLD325" s="11"/>
      <c r="MLE325" s="153"/>
      <c r="MLF325" s="185"/>
      <c r="MLG325" s="185"/>
      <c r="MLH325" s="11"/>
      <c r="MLI325" s="166"/>
      <c r="MLJ325" s="11"/>
      <c r="MLK325" s="153"/>
      <c r="MLL325" s="185"/>
      <c r="MLM325" s="185"/>
      <c r="MLN325" s="11"/>
      <c r="MLO325" s="166"/>
      <c r="MLP325" s="11"/>
      <c r="MLQ325" s="153"/>
      <c r="MLR325" s="185"/>
      <c r="MLS325" s="185"/>
      <c r="MLT325" s="11"/>
      <c r="MLU325" s="166"/>
      <c r="MLV325" s="11"/>
      <c r="MLW325" s="153"/>
      <c r="MLX325" s="185"/>
      <c r="MLY325" s="185"/>
      <c r="MLZ325" s="11"/>
      <c r="MMA325" s="166"/>
      <c r="MMB325" s="11"/>
      <c r="MMC325" s="153"/>
      <c r="MMD325" s="185"/>
      <c r="MME325" s="185"/>
      <c r="MMF325" s="11"/>
      <c r="MMG325" s="166"/>
      <c r="MMH325" s="11"/>
      <c r="MMI325" s="153"/>
      <c r="MMJ325" s="185"/>
      <c r="MMK325" s="185"/>
      <c r="MML325" s="11"/>
      <c r="MMM325" s="166"/>
      <c r="MMN325" s="11"/>
      <c r="MMO325" s="153"/>
      <c r="MMP325" s="185"/>
      <c r="MMQ325" s="185"/>
      <c r="MMR325" s="11"/>
      <c r="MMS325" s="166"/>
      <c r="MMT325" s="11"/>
      <c r="MMU325" s="153"/>
      <c r="MMV325" s="185"/>
      <c r="MMW325" s="185"/>
      <c r="MMX325" s="11"/>
      <c r="MMY325" s="166"/>
      <c r="MMZ325" s="11"/>
      <c r="MNA325" s="153"/>
      <c r="MNB325" s="185"/>
      <c r="MNC325" s="185"/>
      <c r="MND325" s="11"/>
      <c r="MNE325" s="166"/>
      <c r="MNF325" s="11"/>
      <c r="MNG325" s="153"/>
      <c r="MNH325" s="185"/>
      <c r="MNI325" s="185"/>
      <c r="MNJ325" s="11"/>
      <c r="MNK325" s="166"/>
      <c r="MNL325" s="11"/>
      <c r="MNM325" s="153"/>
      <c r="MNN325" s="185"/>
      <c r="MNO325" s="185"/>
      <c r="MNP325" s="11"/>
      <c r="MNQ325" s="166"/>
      <c r="MNR325" s="11"/>
      <c r="MNS325" s="153"/>
      <c r="MNT325" s="185"/>
      <c r="MNU325" s="185"/>
      <c r="MNV325" s="11"/>
      <c r="MNW325" s="166"/>
      <c r="MNX325" s="11"/>
      <c r="MNY325" s="153"/>
      <c r="MNZ325" s="185"/>
      <c r="MOA325" s="185"/>
      <c r="MOB325" s="11"/>
      <c r="MOC325" s="166"/>
      <c r="MOD325" s="11"/>
      <c r="MOE325" s="153"/>
      <c r="MOF325" s="185"/>
      <c r="MOG325" s="185"/>
      <c r="MOH325" s="11"/>
      <c r="MOI325" s="166"/>
      <c r="MOJ325" s="11"/>
      <c r="MOK325" s="153"/>
      <c r="MOL325" s="185"/>
      <c r="MOM325" s="185"/>
      <c r="MON325" s="11"/>
      <c r="MOO325" s="166"/>
      <c r="MOP325" s="11"/>
      <c r="MOQ325" s="153"/>
      <c r="MOR325" s="185"/>
      <c r="MOS325" s="185"/>
      <c r="MOT325" s="11"/>
      <c r="MOU325" s="166"/>
      <c r="MOV325" s="11"/>
      <c r="MOW325" s="153"/>
      <c r="MOX325" s="185"/>
      <c r="MOY325" s="185"/>
      <c r="MOZ325" s="11"/>
      <c r="MPA325" s="166"/>
      <c r="MPB325" s="11"/>
      <c r="MPC325" s="153"/>
      <c r="MPD325" s="185"/>
      <c r="MPE325" s="185"/>
      <c r="MPF325" s="11"/>
      <c r="MPG325" s="166"/>
      <c r="MPH325" s="11"/>
      <c r="MPI325" s="153"/>
      <c r="MPJ325" s="185"/>
      <c r="MPK325" s="185"/>
      <c r="MPL325" s="11"/>
      <c r="MPM325" s="166"/>
      <c r="MPN325" s="11"/>
      <c r="MPO325" s="153"/>
      <c r="MPP325" s="185"/>
      <c r="MPQ325" s="185"/>
      <c r="MPR325" s="11"/>
      <c r="MPS325" s="166"/>
      <c r="MPT325" s="11"/>
      <c r="MPU325" s="153"/>
      <c r="MPV325" s="185"/>
      <c r="MPW325" s="185"/>
      <c r="MPX325" s="11"/>
      <c r="MPY325" s="166"/>
      <c r="MPZ325" s="11"/>
      <c r="MQA325" s="153"/>
      <c r="MQB325" s="185"/>
      <c r="MQC325" s="185"/>
      <c r="MQD325" s="11"/>
      <c r="MQE325" s="166"/>
      <c r="MQF325" s="11"/>
      <c r="MQG325" s="153"/>
      <c r="MQH325" s="185"/>
      <c r="MQI325" s="185"/>
      <c r="MQJ325" s="11"/>
      <c r="MQK325" s="166"/>
      <c r="MQL325" s="11"/>
      <c r="MQM325" s="153"/>
      <c r="MQN325" s="185"/>
      <c r="MQO325" s="185"/>
      <c r="MQP325" s="11"/>
      <c r="MQQ325" s="166"/>
      <c r="MQR325" s="11"/>
      <c r="MQS325" s="153"/>
      <c r="MQT325" s="185"/>
      <c r="MQU325" s="185"/>
      <c r="MQV325" s="11"/>
      <c r="MQW325" s="166"/>
      <c r="MQX325" s="11"/>
      <c r="MQY325" s="153"/>
      <c r="MQZ325" s="185"/>
      <c r="MRA325" s="185"/>
      <c r="MRB325" s="11"/>
      <c r="MRC325" s="166"/>
      <c r="MRD325" s="11"/>
      <c r="MRE325" s="153"/>
      <c r="MRF325" s="185"/>
      <c r="MRG325" s="185"/>
      <c r="MRH325" s="11"/>
      <c r="MRI325" s="166"/>
      <c r="MRJ325" s="11"/>
      <c r="MRK325" s="153"/>
      <c r="MRL325" s="185"/>
      <c r="MRM325" s="185"/>
      <c r="MRN325" s="11"/>
      <c r="MRO325" s="166"/>
      <c r="MRP325" s="11"/>
      <c r="MRQ325" s="153"/>
      <c r="MRR325" s="185"/>
      <c r="MRS325" s="185"/>
      <c r="MRT325" s="11"/>
      <c r="MRU325" s="166"/>
      <c r="MRV325" s="11"/>
      <c r="MRW325" s="153"/>
      <c r="MRX325" s="185"/>
      <c r="MRY325" s="185"/>
      <c r="MRZ325" s="11"/>
      <c r="MSA325" s="166"/>
      <c r="MSB325" s="11"/>
      <c r="MSC325" s="153"/>
      <c r="MSD325" s="185"/>
      <c r="MSE325" s="185"/>
      <c r="MSF325" s="11"/>
      <c r="MSG325" s="166"/>
      <c r="MSH325" s="11"/>
      <c r="MSI325" s="153"/>
      <c r="MSJ325" s="185"/>
      <c r="MSK325" s="185"/>
      <c r="MSL325" s="11"/>
      <c r="MSM325" s="166"/>
      <c r="MSN325" s="11"/>
      <c r="MSO325" s="153"/>
      <c r="MSP325" s="185"/>
      <c r="MSQ325" s="185"/>
      <c r="MSR325" s="11"/>
      <c r="MSS325" s="166"/>
      <c r="MST325" s="11"/>
      <c r="MSU325" s="153"/>
      <c r="MSV325" s="185"/>
      <c r="MSW325" s="185"/>
      <c r="MSX325" s="11"/>
      <c r="MSY325" s="166"/>
      <c r="MSZ325" s="11"/>
      <c r="MTA325" s="153"/>
      <c r="MTB325" s="185"/>
      <c r="MTC325" s="185"/>
      <c r="MTD325" s="11"/>
      <c r="MTE325" s="166"/>
      <c r="MTF325" s="11"/>
      <c r="MTG325" s="153"/>
      <c r="MTH325" s="185"/>
      <c r="MTI325" s="185"/>
      <c r="MTJ325" s="11"/>
      <c r="MTK325" s="166"/>
      <c r="MTL325" s="11"/>
      <c r="MTM325" s="153"/>
      <c r="MTN325" s="185"/>
      <c r="MTO325" s="185"/>
      <c r="MTP325" s="11"/>
      <c r="MTQ325" s="166"/>
      <c r="MTR325" s="11"/>
      <c r="MTS325" s="153"/>
      <c r="MTT325" s="185"/>
      <c r="MTU325" s="185"/>
      <c r="MTV325" s="11"/>
      <c r="MTW325" s="166"/>
      <c r="MTX325" s="11"/>
      <c r="MTY325" s="153"/>
      <c r="MTZ325" s="185"/>
      <c r="MUA325" s="185"/>
      <c r="MUB325" s="11"/>
      <c r="MUC325" s="166"/>
      <c r="MUD325" s="11"/>
      <c r="MUE325" s="153"/>
      <c r="MUF325" s="185"/>
      <c r="MUG325" s="185"/>
      <c r="MUH325" s="11"/>
      <c r="MUI325" s="166"/>
      <c r="MUJ325" s="11"/>
      <c r="MUK325" s="153"/>
      <c r="MUL325" s="185"/>
      <c r="MUM325" s="185"/>
      <c r="MUN325" s="11"/>
      <c r="MUO325" s="166"/>
      <c r="MUP325" s="11"/>
      <c r="MUQ325" s="153"/>
      <c r="MUR325" s="185"/>
      <c r="MUS325" s="185"/>
      <c r="MUT325" s="11"/>
      <c r="MUU325" s="166"/>
      <c r="MUV325" s="11"/>
      <c r="MUW325" s="153"/>
      <c r="MUX325" s="185"/>
      <c r="MUY325" s="185"/>
      <c r="MUZ325" s="11"/>
      <c r="MVA325" s="166"/>
      <c r="MVB325" s="11"/>
      <c r="MVC325" s="153"/>
      <c r="MVD325" s="185"/>
      <c r="MVE325" s="185"/>
      <c r="MVF325" s="11"/>
      <c r="MVG325" s="166"/>
      <c r="MVH325" s="11"/>
      <c r="MVI325" s="153"/>
      <c r="MVJ325" s="185"/>
      <c r="MVK325" s="185"/>
      <c r="MVL325" s="11"/>
      <c r="MVM325" s="166"/>
      <c r="MVN325" s="11"/>
      <c r="MVO325" s="153"/>
      <c r="MVP325" s="185"/>
      <c r="MVQ325" s="185"/>
      <c r="MVR325" s="11"/>
      <c r="MVS325" s="166"/>
      <c r="MVT325" s="11"/>
      <c r="MVU325" s="153"/>
      <c r="MVV325" s="185"/>
      <c r="MVW325" s="185"/>
      <c r="MVX325" s="11"/>
      <c r="MVY325" s="166"/>
      <c r="MVZ325" s="11"/>
      <c r="MWA325" s="153"/>
      <c r="MWB325" s="185"/>
      <c r="MWC325" s="185"/>
      <c r="MWD325" s="11"/>
      <c r="MWE325" s="166"/>
      <c r="MWF325" s="11"/>
      <c r="MWG325" s="153"/>
      <c r="MWH325" s="185"/>
      <c r="MWI325" s="185"/>
      <c r="MWJ325" s="11"/>
      <c r="MWK325" s="166"/>
      <c r="MWL325" s="11"/>
      <c r="MWM325" s="153"/>
      <c r="MWN325" s="185"/>
      <c r="MWO325" s="185"/>
      <c r="MWP325" s="11"/>
      <c r="MWQ325" s="166"/>
      <c r="MWR325" s="11"/>
      <c r="MWS325" s="153"/>
      <c r="MWT325" s="185"/>
      <c r="MWU325" s="185"/>
      <c r="MWV325" s="11"/>
      <c r="MWW325" s="166"/>
      <c r="MWX325" s="11"/>
      <c r="MWY325" s="153"/>
      <c r="MWZ325" s="185"/>
      <c r="MXA325" s="185"/>
      <c r="MXB325" s="11"/>
      <c r="MXC325" s="166"/>
      <c r="MXD325" s="11"/>
      <c r="MXE325" s="153"/>
      <c r="MXF325" s="185"/>
      <c r="MXG325" s="185"/>
      <c r="MXH325" s="11"/>
      <c r="MXI325" s="166"/>
      <c r="MXJ325" s="11"/>
      <c r="MXK325" s="153"/>
      <c r="MXL325" s="185"/>
      <c r="MXM325" s="185"/>
      <c r="MXN325" s="11"/>
      <c r="MXO325" s="166"/>
      <c r="MXP325" s="11"/>
      <c r="MXQ325" s="153"/>
      <c r="MXR325" s="185"/>
      <c r="MXS325" s="185"/>
      <c r="MXT325" s="11"/>
      <c r="MXU325" s="166"/>
      <c r="MXV325" s="11"/>
      <c r="MXW325" s="153"/>
      <c r="MXX325" s="185"/>
      <c r="MXY325" s="185"/>
      <c r="MXZ325" s="11"/>
      <c r="MYA325" s="166"/>
      <c r="MYB325" s="11"/>
      <c r="MYC325" s="153"/>
      <c r="MYD325" s="185"/>
      <c r="MYE325" s="185"/>
      <c r="MYF325" s="11"/>
      <c r="MYG325" s="166"/>
      <c r="MYH325" s="11"/>
      <c r="MYI325" s="153"/>
      <c r="MYJ325" s="185"/>
      <c r="MYK325" s="185"/>
      <c r="MYL325" s="11"/>
      <c r="MYM325" s="166"/>
      <c r="MYN325" s="11"/>
      <c r="MYO325" s="153"/>
      <c r="MYP325" s="185"/>
      <c r="MYQ325" s="185"/>
      <c r="MYR325" s="11"/>
      <c r="MYS325" s="166"/>
      <c r="MYT325" s="11"/>
      <c r="MYU325" s="153"/>
      <c r="MYV325" s="185"/>
      <c r="MYW325" s="185"/>
      <c r="MYX325" s="11"/>
      <c r="MYY325" s="166"/>
      <c r="MYZ325" s="11"/>
      <c r="MZA325" s="153"/>
      <c r="MZB325" s="185"/>
      <c r="MZC325" s="185"/>
      <c r="MZD325" s="11"/>
      <c r="MZE325" s="166"/>
      <c r="MZF325" s="11"/>
      <c r="MZG325" s="153"/>
      <c r="MZH325" s="185"/>
      <c r="MZI325" s="185"/>
      <c r="MZJ325" s="11"/>
      <c r="MZK325" s="166"/>
      <c r="MZL325" s="11"/>
      <c r="MZM325" s="153"/>
      <c r="MZN325" s="185"/>
      <c r="MZO325" s="185"/>
      <c r="MZP325" s="11"/>
      <c r="MZQ325" s="166"/>
      <c r="MZR325" s="11"/>
      <c r="MZS325" s="153"/>
      <c r="MZT325" s="185"/>
      <c r="MZU325" s="185"/>
      <c r="MZV325" s="11"/>
      <c r="MZW325" s="166"/>
      <c r="MZX325" s="11"/>
      <c r="MZY325" s="153"/>
      <c r="MZZ325" s="185"/>
      <c r="NAA325" s="185"/>
      <c r="NAB325" s="11"/>
      <c r="NAC325" s="166"/>
      <c r="NAD325" s="11"/>
      <c r="NAE325" s="153"/>
      <c r="NAF325" s="185"/>
      <c r="NAG325" s="185"/>
      <c r="NAH325" s="11"/>
      <c r="NAI325" s="166"/>
      <c r="NAJ325" s="11"/>
      <c r="NAK325" s="153"/>
      <c r="NAL325" s="185"/>
      <c r="NAM325" s="185"/>
      <c r="NAN325" s="11"/>
      <c r="NAO325" s="166"/>
      <c r="NAP325" s="11"/>
      <c r="NAQ325" s="153"/>
      <c r="NAR325" s="185"/>
      <c r="NAS325" s="185"/>
      <c r="NAT325" s="11"/>
      <c r="NAU325" s="166"/>
      <c r="NAV325" s="11"/>
      <c r="NAW325" s="153"/>
      <c r="NAX325" s="185"/>
      <c r="NAY325" s="185"/>
      <c r="NAZ325" s="11"/>
      <c r="NBA325" s="166"/>
      <c r="NBB325" s="11"/>
      <c r="NBC325" s="153"/>
      <c r="NBD325" s="185"/>
      <c r="NBE325" s="185"/>
      <c r="NBF325" s="11"/>
      <c r="NBG325" s="166"/>
      <c r="NBH325" s="11"/>
      <c r="NBI325" s="153"/>
      <c r="NBJ325" s="185"/>
      <c r="NBK325" s="185"/>
      <c r="NBL325" s="11"/>
      <c r="NBM325" s="166"/>
      <c r="NBN325" s="11"/>
      <c r="NBO325" s="153"/>
      <c r="NBP325" s="185"/>
      <c r="NBQ325" s="185"/>
      <c r="NBR325" s="11"/>
      <c r="NBS325" s="166"/>
      <c r="NBT325" s="11"/>
      <c r="NBU325" s="153"/>
      <c r="NBV325" s="185"/>
      <c r="NBW325" s="185"/>
      <c r="NBX325" s="11"/>
      <c r="NBY325" s="166"/>
      <c r="NBZ325" s="11"/>
      <c r="NCA325" s="153"/>
      <c r="NCB325" s="185"/>
      <c r="NCC325" s="185"/>
      <c r="NCD325" s="11"/>
      <c r="NCE325" s="166"/>
      <c r="NCF325" s="11"/>
      <c r="NCG325" s="153"/>
      <c r="NCH325" s="185"/>
      <c r="NCI325" s="185"/>
      <c r="NCJ325" s="11"/>
      <c r="NCK325" s="166"/>
      <c r="NCL325" s="11"/>
      <c r="NCM325" s="153"/>
      <c r="NCN325" s="185"/>
      <c r="NCO325" s="185"/>
      <c r="NCP325" s="11"/>
      <c r="NCQ325" s="166"/>
      <c r="NCR325" s="11"/>
      <c r="NCS325" s="153"/>
      <c r="NCT325" s="185"/>
      <c r="NCU325" s="185"/>
      <c r="NCV325" s="11"/>
      <c r="NCW325" s="166"/>
      <c r="NCX325" s="11"/>
      <c r="NCY325" s="153"/>
      <c r="NCZ325" s="185"/>
      <c r="NDA325" s="185"/>
      <c r="NDB325" s="11"/>
      <c r="NDC325" s="166"/>
      <c r="NDD325" s="11"/>
      <c r="NDE325" s="153"/>
      <c r="NDF325" s="185"/>
      <c r="NDG325" s="185"/>
      <c r="NDH325" s="11"/>
      <c r="NDI325" s="166"/>
      <c r="NDJ325" s="11"/>
      <c r="NDK325" s="153"/>
      <c r="NDL325" s="185"/>
      <c r="NDM325" s="185"/>
      <c r="NDN325" s="11"/>
      <c r="NDO325" s="166"/>
      <c r="NDP325" s="11"/>
      <c r="NDQ325" s="153"/>
      <c r="NDR325" s="185"/>
      <c r="NDS325" s="185"/>
      <c r="NDT325" s="11"/>
      <c r="NDU325" s="166"/>
      <c r="NDV325" s="11"/>
      <c r="NDW325" s="153"/>
      <c r="NDX325" s="185"/>
      <c r="NDY325" s="185"/>
      <c r="NDZ325" s="11"/>
      <c r="NEA325" s="166"/>
      <c r="NEB325" s="11"/>
      <c r="NEC325" s="153"/>
      <c r="NED325" s="185"/>
      <c r="NEE325" s="185"/>
      <c r="NEF325" s="11"/>
      <c r="NEG325" s="166"/>
      <c r="NEH325" s="11"/>
      <c r="NEI325" s="153"/>
      <c r="NEJ325" s="185"/>
      <c r="NEK325" s="185"/>
      <c r="NEL325" s="11"/>
      <c r="NEM325" s="166"/>
      <c r="NEN325" s="11"/>
      <c r="NEO325" s="153"/>
      <c r="NEP325" s="185"/>
      <c r="NEQ325" s="185"/>
      <c r="NER325" s="11"/>
      <c r="NES325" s="166"/>
      <c r="NET325" s="11"/>
      <c r="NEU325" s="153"/>
      <c r="NEV325" s="185"/>
      <c r="NEW325" s="185"/>
      <c r="NEX325" s="11"/>
      <c r="NEY325" s="166"/>
      <c r="NEZ325" s="11"/>
      <c r="NFA325" s="153"/>
      <c r="NFB325" s="185"/>
      <c r="NFC325" s="185"/>
      <c r="NFD325" s="11"/>
      <c r="NFE325" s="166"/>
      <c r="NFF325" s="11"/>
      <c r="NFG325" s="153"/>
      <c r="NFH325" s="185"/>
      <c r="NFI325" s="185"/>
      <c r="NFJ325" s="11"/>
      <c r="NFK325" s="166"/>
      <c r="NFL325" s="11"/>
      <c r="NFM325" s="153"/>
      <c r="NFN325" s="185"/>
      <c r="NFO325" s="185"/>
      <c r="NFP325" s="11"/>
      <c r="NFQ325" s="166"/>
      <c r="NFR325" s="11"/>
      <c r="NFS325" s="153"/>
      <c r="NFT325" s="185"/>
      <c r="NFU325" s="185"/>
      <c r="NFV325" s="11"/>
      <c r="NFW325" s="166"/>
      <c r="NFX325" s="11"/>
      <c r="NFY325" s="153"/>
      <c r="NFZ325" s="185"/>
      <c r="NGA325" s="185"/>
      <c r="NGB325" s="11"/>
      <c r="NGC325" s="166"/>
      <c r="NGD325" s="11"/>
      <c r="NGE325" s="153"/>
      <c r="NGF325" s="185"/>
      <c r="NGG325" s="185"/>
      <c r="NGH325" s="11"/>
      <c r="NGI325" s="166"/>
      <c r="NGJ325" s="11"/>
      <c r="NGK325" s="153"/>
      <c r="NGL325" s="185"/>
      <c r="NGM325" s="185"/>
      <c r="NGN325" s="11"/>
      <c r="NGO325" s="166"/>
      <c r="NGP325" s="11"/>
      <c r="NGQ325" s="153"/>
      <c r="NGR325" s="185"/>
      <c r="NGS325" s="185"/>
      <c r="NGT325" s="11"/>
      <c r="NGU325" s="166"/>
      <c r="NGV325" s="11"/>
      <c r="NGW325" s="153"/>
      <c r="NGX325" s="185"/>
      <c r="NGY325" s="185"/>
      <c r="NGZ325" s="11"/>
      <c r="NHA325" s="166"/>
      <c r="NHB325" s="11"/>
      <c r="NHC325" s="153"/>
      <c r="NHD325" s="185"/>
      <c r="NHE325" s="185"/>
      <c r="NHF325" s="11"/>
      <c r="NHG325" s="166"/>
      <c r="NHH325" s="11"/>
      <c r="NHI325" s="153"/>
      <c r="NHJ325" s="185"/>
      <c r="NHK325" s="185"/>
      <c r="NHL325" s="11"/>
      <c r="NHM325" s="166"/>
      <c r="NHN325" s="11"/>
      <c r="NHO325" s="153"/>
      <c r="NHP325" s="185"/>
      <c r="NHQ325" s="185"/>
      <c r="NHR325" s="11"/>
      <c r="NHS325" s="166"/>
      <c r="NHT325" s="11"/>
      <c r="NHU325" s="153"/>
      <c r="NHV325" s="185"/>
      <c r="NHW325" s="185"/>
      <c r="NHX325" s="11"/>
      <c r="NHY325" s="166"/>
      <c r="NHZ325" s="11"/>
      <c r="NIA325" s="153"/>
      <c r="NIB325" s="185"/>
      <c r="NIC325" s="185"/>
      <c r="NID325" s="11"/>
      <c r="NIE325" s="166"/>
      <c r="NIF325" s="11"/>
      <c r="NIG325" s="153"/>
      <c r="NIH325" s="185"/>
      <c r="NII325" s="185"/>
      <c r="NIJ325" s="11"/>
      <c r="NIK325" s="166"/>
      <c r="NIL325" s="11"/>
      <c r="NIM325" s="153"/>
      <c r="NIN325" s="185"/>
      <c r="NIO325" s="185"/>
      <c r="NIP325" s="11"/>
      <c r="NIQ325" s="166"/>
      <c r="NIR325" s="11"/>
      <c r="NIS325" s="153"/>
      <c r="NIT325" s="185"/>
      <c r="NIU325" s="185"/>
      <c r="NIV325" s="11"/>
      <c r="NIW325" s="166"/>
      <c r="NIX325" s="11"/>
      <c r="NIY325" s="153"/>
      <c r="NIZ325" s="185"/>
      <c r="NJA325" s="185"/>
      <c r="NJB325" s="11"/>
      <c r="NJC325" s="166"/>
      <c r="NJD325" s="11"/>
      <c r="NJE325" s="153"/>
      <c r="NJF325" s="185"/>
      <c r="NJG325" s="185"/>
      <c r="NJH325" s="11"/>
      <c r="NJI325" s="166"/>
      <c r="NJJ325" s="11"/>
      <c r="NJK325" s="153"/>
      <c r="NJL325" s="185"/>
      <c r="NJM325" s="185"/>
      <c r="NJN325" s="11"/>
      <c r="NJO325" s="166"/>
      <c r="NJP325" s="11"/>
      <c r="NJQ325" s="153"/>
      <c r="NJR325" s="185"/>
      <c r="NJS325" s="185"/>
      <c r="NJT325" s="11"/>
      <c r="NJU325" s="166"/>
      <c r="NJV325" s="11"/>
      <c r="NJW325" s="153"/>
      <c r="NJX325" s="185"/>
      <c r="NJY325" s="185"/>
      <c r="NJZ325" s="11"/>
      <c r="NKA325" s="166"/>
      <c r="NKB325" s="11"/>
      <c r="NKC325" s="153"/>
      <c r="NKD325" s="185"/>
      <c r="NKE325" s="185"/>
      <c r="NKF325" s="11"/>
      <c r="NKG325" s="166"/>
      <c r="NKH325" s="11"/>
      <c r="NKI325" s="153"/>
      <c r="NKJ325" s="185"/>
      <c r="NKK325" s="185"/>
      <c r="NKL325" s="11"/>
      <c r="NKM325" s="166"/>
      <c r="NKN325" s="11"/>
      <c r="NKO325" s="153"/>
      <c r="NKP325" s="185"/>
      <c r="NKQ325" s="185"/>
      <c r="NKR325" s="11"/>
      <c r="NKS325" s="166"/>
      <c r="NKT325" s="11"/>
      <c r="NKU325" s="153"/>
      <c r="NKV325" s="185"/>
      <c r="NKW325" s="185"/>
      <c r="NKX325" s="11"/>
      <c r="NKY325" s="166"/>
      <c r="NKZ325" s="11"/>
      <c r="NLA325" s="153"/>
      <c r="NLB325" s="185"/>
      <c r="NLC325" s="185"/>
      <c r="NLD325" s="11"/>
      <c r="NLE325" s="166"/>
      <c r="NLF325" s="11"/>
      <c r="NLG325" s="153"/>
      <c r="NLH325" s="185"/>
      <c r="NLI325" s="185"/>
      <c r="NLJ325" s="11"/>
      <c r="NLK325" s="166"/>
      <c r="NLL325" s="11"/>
      <c r="NLM325" s="153"/>
      <c r="NLN325" s="185"/>
      <c r="NLO325" s="185"/>
      <c r="NLP325" s="11"/>
      <c r="NLQ325" s="166"/>
      <c r="NLR325" s="11"/>
      <c r="NLS325" s="153"/>
      <c r="NLT325" s="185"/>
      <c r="NLU325" s="185"/>
      <c r="NLV325" s="11"/>
      <c r="NLW325" s="166"/>
      <c r="NLX325" s="11"/>
      <c r="NLY325" s="153"/>
      <c r="NLZ325" s="185"/>
      <c r="NMA325" s="185"/>
      <c r="NMB325" s="11"/>
      <c r="NMC325" s="166"/>
      <c r="NMD325" s="11"/>
      <c r="NME325" s="153"/>
      <c r="NMF325" s="185"/>
      <c r="NMG325" s="185"/>
      <c r="NMH325" s="11"/>
      <c r="NMI325" s="166"/>
      <c r="NMJ325" s="11"/>
      <c r="NMK325" s="153"/>
      <c r="NML325" s="185"/>
      <c r="NMM325" s="185"/>
      <c r="NMN325" s="11"/>
      <c r="NMO325" s="166"/>
      <c r="NMP325" s="11"/>
      <c r="NMQ325" s="153"/>
      <c r="NMR325" s="185"/>
      <c r="NMS325" s="185"/>
      <c r="NMT325" s="11"/>
      <c r="NMU325" s="166"/>
      <c r="NMV325" s="11"/>
      <c r="NMW325" s="153"/>
      <c r="NMX325" s="185"/>
      <c r="NMY325" s="185"/>
      <c r="NMZ325" s="11"/>
      <c r="NNA325" s="166"/>
      <c r="NNB325" s="11"/>
      <c r="NNC325" s="153"/>
      <c r="NND325" s="185"/>
      <c r="NNE325" s="185"/>
      <c r="NNF325" s="11"/>
      <c r="NNG325" s="166"/>
      <c r="NNH325" s="11"/>
      <c r="NNI325" s="153"/>
      <c r="NNJ325" s="185"/>
      <c r="NNK325" s="185"/>
      <c r="NNL325" s="11"/>
      <c r="NNM325" s="166"/>
      <c r="NNN325" s="11"/>
      <c r="NNO325" s="153"/>
      <c r="NNP325" s="185"/>
      <c r="NNQ325" s="185"/>
      <c r="NNR325" s="11"/>
      <c r="NNS325" s="166"/>
      <c r="NNT325" s="11"/>
      <c r="NNU325" s="153"/>
      <c r="NNV325" s="185"/>
      <c r="NNW325" s="185"/>
      <c r="NNX325" s="11"/>
      <c r="NNY325" s="166"/>
      <c r="NNZ325" s="11"/>
      <c r="NOA325" s="153"/>
      <c r="NOB325" s="185"/>
      <c r="NOC325" s="185"/>
      <c r="NOD325" s="11"/>
      <c r="NOE325" s="166"/>
      <c r="NOF325" s="11"/>
      <c r="NOG325" s="153"/>
      <c r="NOH325" s="185"/>
      <c r="NOI325" s="185"/>
      <c r="NOJ325" s="11"/>
      <c r="NOK325" s="166"/>
      <c r="NOL325" s="11"/>
      <c r="NOM325" s="153"/>
      <c r="NON325" s="185"/>
      <c r="NOO325" s="185"/>
      <c r="NOP325" s="11"/>
      <c r="NOQ325" s="166"/>
      <c r="NOR325" s="11"/>
      <c r="NOS325" s="153"/>
      <c r="NOT325" s="185"/>
      <c r="NOU325" s="185"/>
      <c r="NOV325" s="11"/>
      <c r="NOW325" s="166"/>
      <c r="NOX325" s="11"/>
      <c r="NOY325" s="153"/>
      <c r="NOZ325" s="185"/>
      <c r="NPA325" s="185"/>
      <c r="NPB325" s="11"/>
      <c r="NPC325" s="166"/>
      <c r="NPD325" s="11"/>
      <c r="NPE325" s="153"/>
      <c r="NPF325" s="185"/>
      <c r="NPG325" s="185"/>
      <c r="NPH325" s="11"/>
      <c r="NPI325" s="166"/>
      <c r="NPJ325" s="11"/>
      <c r="NPK325" s="153"/>
      <c r="NPL325" s="185"/>
      <c r="NPM325" s="185"/>
      <c r="NPN325" s="11"/>
      <c r="NPO325" s="166"/>
      <c r="NPP325" s="11"/>
      <c r="NPQ325" s="153"/>
      <c r="NPR325" s="185"/>
      <c r="NPS325" s="185"/>
      <c r="NPT325" s="11"/>
      <c r="NPU325" s="166"/>
      <c r="NPV325" s="11"/>
      <c r="NPW325" s="153"/>
      <c r="NPX325" s="185"/>
      <c r="NPY325" s="185"/>
      <c r="NPZ325" s="11"/>
      <c r="NQA325" s="166"/>
      <c r="NQB325" s="11"/>
      <c r="NQC325" s="153"/>
      <c r="NQD325" s="185"/>
      <c r="NQE325" s="185"/>
      <c r="NQF325" s="11"/>
      <c r="NQG325" s="166"/>
      <c r="NQH325" s="11"/>
      <c r="NQI325" s="153"/>
      <c r="NQJ325" s="185"/>
      <c r="NQK325" s="185"/>
      <c r="NQL325" s="11"/>
      <c r="NQM325" s="166"/>
      <c r="NQN325" s="11"/>
      <c r="NQO325" s="153"/>
      <c r="NQP325" s="185"/>
      <c r="NQQ325" s="185"/>
      <c r="NQR325" s="11"/>
      <c r="NQS325" s="166"/>
      <c r="NQT325" s="11"/>
      <c r="NQU325" s="153"/>
      <c r="NQV325" s="185"/>
      <c r="NQW325" s="185"/>
      <c r="NQX325" s="11"/>
      <c r="NQY325" s="166"/>
      <c r="NQZ325" s="11"/>
      <c r="NRA325" s="153"/>
      <c r="NRB325" s="185"/>
      <c r="NRC325" s="185"/>
      <c r="NRD325" s="11"/>
      <c r="NRE325" s="166"/>
      <c r="NRF325" s="11"/>
      <c r="NRG325" s="153"/>
      <c r="NRH325" s="185"/>
      <c r="NRI325" s="185"/>
      <c r="NRJ325" s="11"/>
      <c r="NRK325" s="166"/>
      <c r="NRL325" s="11"/>
      <c r="NRM325" s="153"/>
      <c r="NRN325" s="185"/>
      <c r="NRO325" s="185"/>
      <c r="NRP325" s="11"/>
      <c r="NRQ325" s="166"/>
      <c r="NRR325" s="11"/>
      <c r="NRS325" s="153"/>
      <c r="NRT325" s="185"/>
      <c r="NRU325" s="185"/>
      <c r="NRV325" s="11"/>
      <c r="NRW325" s="166"/>
      <c r="NRX325" s="11"/>
      <c r="NRY325" s="153"/>
      <c r="NRZ325" s="185"/>
      <c r="NSA325" s="185"/>
      <c r="NSB325" s="11"/>
      <c r="NSC325" s="166"/>
      <c r="NSD325" s="11"/>
      <c r="NSE325" s="153"/>
      <c r="NSF325" s="185"/>
      <c r="NSG325" s="185"/>
      <c r="NSH325" s="11"/>
      <c r="NSI325" s="166"/>
      <c r="NSJ325" s="11"/>
      <c r="NSK325" s="153"/>
      <c r="NSL325" s="185"/>
      <c r="NSM325" s="185"/>
      <c r="NSN325" s="11"/>
      <c r="NSO325" s="166"/>
      <c r="NSP325" s="11"/>
      <c r="NSQ325" s="153"/>
      <c r="NSR325" s="185"/>
      <c r="NSS325" s="185"/>
      <c r="NST325" s="11"/>
      <c r="NSU325" s="166"/>
      <c r="NSV325" s="11"/>
      <c r="NSW325" s="153"/>
      <c r="NSX325" s="185"/>
      <c r="NSY325" s="185"/>
      <c r="NSZ325" s="11"/>
      <c r="NTA325" s="166"/>
      <c r="NTB325" s="11"/>
      <c r="NTC325" s="153"/>
      <c r="NTD325" s="185"/>
      <c r="NTE325" s="185"/>
      <c r="NTF325" s="11"/>
      <c r="NTG325" s="166"/>
      <c r="NTH325" s="11"/>
      <c r="NTI325" s="153"/>
      <c r="NTJ325" s="185"/>
      <c r="NTK325" s="185"/>
      <c r="NTL325" s="11"/>
      <c r="NTM325" s="166"/>
      <c r="NTN325" s="11"/>
      <c r="NTO325" s="153"/>
      <c r="NTP325" s="185"/>
      <c r="NTQ325" s="185"/>
      <c r="NTR325" s="11"/>
      <c r="NTS325" s="166"/>
      <c r="NTT325" s="11"/>
      <c r="NTU325" s="153"/>
      <c r="NTV325" s="185"/>
      <c r="NTW325" s="185"/>
      <c r="NTX325" s="11"/>
      <c r="NTY325" s="166"/>
      <c r="NTZ325" s="11"/>
      <c r="NUA325" s="153"/>
      <c r="NUB325" s="185"/>
      <c r="NUC325" s="185"/>
      <c r="NUD325" s="11"/>
      <c r="NUE325" s="166"/>
      <c r="NUF325" s="11"/>
      <c r="NUG325" s="153"/>
      <c r="NUH325" s="185"/>
      <c r="NUI325" s="185"/>
      <c r="NUJ325" s="11"/>
      <c r="NUK325" s="166"/>
      <c r="NUL325" s="11"/>
      <c r="NUM325" s="153"/>
      <c r="NUN325" s="185"/>
      <c r="NUO325" s="185"/>
      <c r="NUP325" s="11"/>
      <c r="NUQ325" s="166"/>
      <c r="NUR325" s="11"/>
      <c r="NUS325" s="153"/>
      <c r="NUT325" s="185"/>
      <c r="NUU325" s="185"/>
      <c r="NUV325" s="11"/>
      <c r="NUW325" s="166"/>
      <c r="NUX325" s="11"/>
      <c r="NUY325" s="153"/>
      <c r="NUZ325" s="185"/>
      <c r="NVA325" s="185"/>
      <c r="NVB325" s="11"/>
      <c r="NVC325" s="166"/>
      <c r="NVD325" s="11"/>
      <c r="NVE325" s="153"/>
      <c r="NVF325" s="185"/>
      <c r="NVG325" s="185"/>
      <c r="NVH325" s="11"/>
      <c r="NVI325" s="166"/>
      <c r="NVJ325" s="11"/>
      <c r="NVK325" s="153"/>
      <c r="NVL325" s="185"/>
      <c r="NVM325" s="185"/>
      <c r="NVN325" s="11"/>
      <c r="NVO325" s="166"/>
      <c r="NVP325" s="11"/>
      <c r="NVQ325" s="153"/>
      <c r="NVR325" s="185"/>
      <c r="NVS325" s="185"/>
      <c r="NVT325" s="11"/>
      <c r="NVU325" s="166"/>
      <c r="NVV325" s="11"/>
      <c r="NVW325" s="153"/>
      <c r="NVX325" s="185"/>
      <c r="NVY325" s="185"/>
      <c r="NVZ325" s="11"/>
      <c r="NWA325" s="166"/>
      <c r="NWB325" s="11"/>
      <c r="NWC325" s="153"/>
      <c r="NWD325" s="185"/>
      <c r="NWE325" s="185"/>
      <c r="NWF325" s="11"/>
      <c r="NWG325" s="166"/>
      <c r="NWH325" s="11"/>
      <c r="NWI325" s="153"/>
      <c r="NWJ325" s="185"/>
      <c r="NWK325" s="185"/>
      <c r="NWL325" s="11"/>
      <c r="NWM325" s="166"/>
      <c r="NWN325" s="11"/>
      <c r="NWO325" s="153"/>
      <c r="NWP325" s="185"/>
      <c r="NWQ325" s="185"/>
      <c r="NWR325" s="11"/>
      <c r="NWS325" s="166"/>
      <c r="NWT325" s="11"/>
      <c r="NWU325" s="153"/>
      <c r="NWV325" s="185"/>
      <c r="NWW325" s="185"/>
      <c r="NWX325" s="11"/>
      <c r="NWY325" s="166"/>
      <c r="NWZ325" s="11"/>
      <c r="NXA325" s="153"/>
      <c r="NXB325" s="185"/>
      <c r="NXC325" s="185"/>
      <c r="NXD325" s="11"/>
      <c r="NXE325" s="166"/>
      <c r="NXF325" s="11"/>
      <c r="NXG325" s="153"/>
      <c r="NXH325" s="185"/>
      <c r="NXI325" s="185"/>
      <c r="NXJ325" s="11"/>
      <c r="NXK325" s="166"/>
      <c r="NXL325" s="11"/>
      <c r="NXM325" s="153"/>
      <c r="NXN325" s="185"/>
      <c r="NXO325" s="185"/>
      <c r="NXP325" s="11"/>
      <c r="NXQ325" s="166"/>
      <c r="NXR325" s="11"/>
      <c r="NXS325" s="153"/>
      <c r="NXT325" s="185"/>
      <c r="NXU325" s="185"/>
      <c r="NXV325" s="11"/>
      <c r="NXW325" s="166"/>
      <c r="NXX325" s="11"/>
      <c r="NXY325" s="153"/>
      <c r="NXZ325" s="185"/>
      <c r="NYA325" s="185"/>
      <c r="NYB325" s="11"/>
      <c r="NYC325" s="166"/>
      <c r="NYD325" s="11"/>
      <c r="NYE325" s="153"/>
      <c r="NYF325" s="185"/>
      <c r="NYG325" s="185"/>
      <c r="NYH325" s="11"/>
      <c r="NYI325" s="166"/>
      <c r="NYJ325" s="11"/>
      <c r="NYK325" s="153"/>
      <c r="NYL325" s="185"/>
      <c r="NYM325" s="185"/>
      <c r="NYN325" s="11"/>
      <c r="NYO325" s="166"/>
      <c r="NYP325" s="11"/>
      <c r="NYQ325" s="153"/>
      <c r="NYR325" s="185"/>
      <c r="NYS325" s="185"/>
      <c r="NYT325" s="11"/>
      <c r="NYU325" s="166"/>
      <c r="NYV325" s="11"/>
      <c r="NYW325" s="153"/>
      <c r="NYX325" s="185"/>
      <c r="NYY325" s="185"/>
      <c r="NYZ325" s="11"/>
      <c r="NZA325" s="166"/>
      <c r="NZB325" s="11"/>
      <c r="NZC325" s="153"/>
      <c r="NZD325" s="185"/>
      <c r="NZE325" s="185"/>
      <c r="NZF325" s="11"/>
      <c r="NZG325" s="166"/>
      <c r="NZH325" s="11"/>
      <c r="NZI325" s="153"/>
      <c r="NZJ325" s="185"/>
      <c r="NZK325" s="185"/>
      <c r="NZL325" s="11"/>
      <c r="NZM325" s="166"/>
      <c r="NZN325" s="11"/>
      <c r="NZO325" s="153"/>
      <c r="NZP325" s="185"/>
      <c r="NZQ325" s="185"/>
      <c r="NZR325" s="11"/>
      <c r="NZS325" s="166"/>
      <c r="NZT325" s="11"/>
      <c r="NZU325" s="153"/>
      <c r="NZV325" s="185"/>
      <c r="NZW325" s="185"/>
      <c r="NZX325" s="11"/>
      <c r="NZY325" s="166"/>
      <c r="NZZ325" s="11"/>
      <c r="OAA325" s="153"/>
      <c r="OAB325" s="185"/>
      <c r="OAC325" s="185"/>
      <c r="OAD325" s="11"/>
      <c r="OAE325" s="166"/>
      <c r="OAF325" s="11"/>
      <c r="OAG325" s="153"/>
      <c r="OAH325" s="185"/>
      <c r="OAI325" s="185"/>
      <c r="OAJ325" s="11"/>
      <c r="OAK325" s="166"/>
      <c r="OAL325" s="11"/>
      <c r="OAM325" s="153"/>
      <c r="OAN325" s="185"/>
      <c r="OAO325" s="185"/>
      <c r="OAP325" s="11"/>
      <c r="OAQ325" s="166"/>
      <c r="OAR325" s="11"/>
      <c r="OAS325" s="153"/>
      <c r="OAT325" s="185"/>
      <c r="OAU325" s="185"/>
      <c r="OAV325" s="11"/>
      <c r="OAW325" s="166"/>
      <c r="OAX325" s="11"/>
      <c r="OAY325" s="153"/>
      <c r="OAZ325" s="185"/>
      <c r="OBA325" s="185"/>
      <c r="OBB325" s="11"/>
      <c r="OBC325" s="166"/>
      <c r="OBD325" s="11"/>
      <c r="OBE325" s="153"/>
      <c r="OBF325" s="185"/>
      <c r="OBG325" s="185"/>
      <c r="OBH325" s="11"/>
      <c r="OBI325" s="166"/>
      <c r="OBJ325" s="11"/>
      <c r="OBK325" s="153"/>
      <c r="OBL325" s="185"/>
      <c r="OBM325" s="185"/>
      <c r="OBN325" s="11"/>
      <c r="OBO325" s="166"/>
      <c r="OBP325" s="11"/>
      <c r="OBQ325" s="153"/>
      <c r="OBR325" s="185"/>
      <c r="OBS325" s="185"/>
      <c r="OBT325" s="11"/>
      <c r="OBU325" s="166"/>
      <c r="OBV325" s="11"/>
      <c r="OBW325" s="153"/>
      <c r="OBX325" s="185"/>
      <c r="OBY325" s="185"/>
      <c r="OBZ325" s="11"/>
      <c r="OCA325" s="166"/>
      <c r="OCB325" s="11"/>
      <c r="OCC325" s="153"/>
      <c r="OCD325" s="185"/>
      <c r="OCE325" s="185"/>
      <c r="OCF325" s="11"/>
      <c r="OCG325" s="166"/>
      <c r="OCH325" s="11"/>
      <c r="OCI325" s="153"/>
      <c r="OCJ325" s="185"/>
      <c r="OCK325" s="185"/>
      <c r="OCL325" s="11"/>
      <c r="OCM325" s="166"/>
      <c r="OCN325" s="11"/>
      <c r="OCO325" s="153"/>
      <c r="OCP325" s="185"/>
      <c r="OCQ325" s="185"/>
      <c r="OCR325" s="11"/>
      <c r="OCS325" s="166"/>
      <c r="OCT325" s="11"/>
      <c r="OCU325" s="153"/>
      <c r="OCV325" s="185"/>
      <c r="OCW325" s="185"/>
      <c r="OCX325" s="11"/>
      <c r="OCY325" s="166"/>
      <c r="OCZ325" s="11"/>
      <c r="ODA325" s="153"/>
      <c r="ODB325" s="185"/>
      <c r="ODC325" s="185"/>
      <c r="ODD325" s="11"/>
      <c r="ODE325" s="166"/>
      <c r="ODF325" s="11"/>
      <c r="ODG325" s="153"/>
      <c r="ODH325" s="185"/>
      <c r="ODI325" s="185"/>
      <c r="ODJ325" s="11"/>
      <c r="ODK325" s="166"/>
      <c r="ODL325" s="11"/>
      <c r="ODM325" s="153"/>
      <c r="ODN325" s="185"/>
      <c r="ODO325" s="185"/>
      <c r="ODP325" s="11"/>
      <c r="ODQ325" s="166"/>
      <c r="ODR325" s="11"/>
      <c r="ODS325" s="153"/>
      <c r="ODT325" s="185"/>
      <c r="ODU325" s="185"/>
      <c r="ODV325" s="11"/>
      <c r="ODW325" s="166"/>
      <c r="ODX325" s="11"/>
      <c r="ODY325" s="153"/>
      <c r="ODZ325" s="185"/>
      <c r="OEA325" s="185"/>
      <c r="OEB325" s="11"/>
      <c r="OEC325" s="166"/>
      <c r="OED325" s="11"/>
      <c r="OEE325" s="153"/>
      <c r="OEF325" s="185"/>
      <c r="OEG325" s="185"/>
      <c r="OEH325" s="11"/>
      <c r="OEI325" s="166"/>
      <c r="OEJ325" s="11"/>
      <c r="OEK325" s="153"/>
      <c r="OEL325" s="185"/>
      <c r="OEM325" s="185"/>
      <c r="OEN325" s="11"/>
      <c r="OEO325" s="166"/>
      <c r="OEP325" s="11"/>
      <c r="OEQ325" s="153"/>
      <c r="OER325" s="185"/>
      <c r="OES325" s="185"/>
      <c r="OET325" s="11"/>
      <c r="OEU325" s="166"/>
      <c r="OEV325" s="11"/>
      <c r="OEW325" s="153"/>
      <c r="OEX325" s="185"/>
      <c r="OEY325" s="185"/>
      <c r="OEZ325" s="11"/>
      <c r="OFA325" s="166"/>
      <c r="OFB325" s="11"/>
      <c r="OFC325" s="153"/>
      <c r="OFD325" s="185"/>
      <c r="OFE325" s="185"/>
      <c r="OFF325" s="11"/>
      <c r="OFG325" s="166"/>
      <c r="OFH325" s="11"/>
      <c r="OFI325" s="153"/>
      <c r="OFJ325" s="185"/>
      <c r="OFK325" s="185"/>
      <c r="OFL325" s="11"/>
      <c r="OFM325" s="166"/>
      <c r="OFN325" s="11"/>
      <c r="OFO325" s="153"/>
      <c r="OFP325" s="185"/>
      <c r="OFQ325" s="185"/>
      <c r="OFR325" s="11"/>
      <c r="OFS325" s="166"/>
      <c r="OFT325" s="11"/>
      <c r="OFU325" s="153"/>
      <c r="OFV325" s="185"/>
      <c r="OFW325" s="185"/>
      <c r="OFX325" s="11"/>
      <c r="OFY325" s="166"/>
      <c r="OFZ325" s="11"/>
      <c r="OGA325" s="153"/>
      <c r="OGB325" s="185"/>
      <c r="OGC325" s="185"/>
      <c r="OGD325" s="11"/>
      <c r="OGE325" s="166"/>
      <c r="OGF325" s="11"/>
      <c r="OGG325" s="153"/>
      <c r="OGH325" s="185"/>
      <c r="OGI325" s="185"/>
      <c r="OGJ325" s="11"/>
      <c r="OGK325" s="166"/>
      <c r="OGL325" s="11"/>
      <c r="OGM325" s="153"/>
      <c r="OGN325" s="185"/>
      <c r="OGO325" s="185"/>
      <c r="OGP325" s="11"/>
      <c r="OGQ325" s="166"/>
      <c r="OGR325" s="11"/>
      <c r="OGS325" s="153"/>
      <c r="OGT325" s="185"/>
      <c r="OGU325" s="185"/>
      <c r="OGV325" s="11"/>
      <c r="OGW325" s="166"/>
      <c r="OGX325" s="11"/>
      <c r="OGY325" s="153"/>
      <c r="OGZ325" s="185"/>
      <c r="OHA325" s="185"/>
      <c r="OHB325" s="11"/>
      <c r="OHC325" s="166"/>
      <c r="OHD325" s="11"/>
      <c r="OHE325" s="153"/>
      <c r="OHF325" s="185"/>
      <c r="OHG325" s="185"/>
      <c r="OHH325" s="11"/>
      <c r="OHI325" s="166"/>
      <c r="OHJ325" s="11"/>
      <c r="OHK325" s="153"/>
      <c r="OHL325" s="185"/>
      <c r="OHM325" s="185"/>
      <c r="OHN325" s="11"/>
      <c r="OHO325" s="166"/>
      <c r="OHP325" s="11"/>
      <c r="OHQ325" s="153"/>
      <c r="OHR325" s="185"/>
      <c r="OHS325" s="185"/>
      <c r="OHT325" s="11"/>
      <c r="OHU325" s="166"/>
      <c r="OHV325" s="11"/>
      <c r="OHW325" s="153"/>
      <c r="OHX325" s="185"/>
      <c r="OHY325" s="185"/>
      <c r="OHZ325" s="11"/>
      <c r="OIA325" s="166"/>
      <c r="OIB325" s="11"/>
      <c r="OIC325" s="153"/>
      <c r="OID325" s="185"/>
      <c r="OIE325" s="185"/>
      <c r="OIF325" s="11"/>
      <c r="OIG325" s="166"/>
      <c r="OIH325" s="11"/>
      <c r="OII325" s="153"/>
      <c r="OIJ325" s="185"/>
      <c r="OIK325" s="185"/>
      <c r="OIL325" s="11"/>
      <c r="OIM325" s="166"/>
      <c r="OIN325" s="11"/>
      <c r="OIO325" s="153"/>
      <c r="OIP325" s="185"/>
      <c r="OIQ325" s="185"/>
      <c r="OIR325" s="11"/>
      <c r="OIS325" s="166"/>
      <c r="OIT325" s="11"/>
      <c r="OIU325" s="153"/>
      <c r="OIV325" s="185"/>
      <c r="OIW325" s="185"/>
      <c r="OIX325" s="11"/>
      <c r="OIY325" s="166"/>
      <c r="OIZ325" s="11"/>
      <c r="OJA325" s="153"/>
      <c r="OJB325" s="185"/>
      <c r="OJC325" s="185"/>
      <c r="OJD325" s="11"/>
      <c r="OJE325" s="166"/>
      <c r="OJF325" s="11"/>
      <c r="OJG325" s="153"/>
      <c r="OJH325" s="185"/>
      <c r="OJI325" s="185"/>
      <c r="OJJ325" s="11"/>
      <c r="OJK325" s="166"/>
      <c r="OJL325" s="11"/>
      <c r="OJM325" s="153"/>
      <c r="OJN325" s="185"/>
      <c r="OJO325" s="185"/>
      <c r="OJP325" s="11"/>
      <c r="OJQ325" s="166"/>
      <c r="OJR325" s="11"/>
      <c r="OJS325" s="153"/>
      <c r="OJT325" s="185"/>
      <c r="OJU325" s="185"/>
      <c r="OJV325" s="11"/>
      <c r="OJW325" s="166"/>
      <c r="OJX325" s="11"/>
      <c r="OJY325" s="153"/>
      <c r="OJZ325" s="185"/>
      <c r="OKA325" s="185"/>
      <c r="OKB325" s="11"/>
      <c r="OKC325" s="166"/>
      <c r="OKD325" s="11"/>
      <c r="OKE325" s="153"/>
      <c r="OKF325" s="185"/>
      <c r="OKG325" s="185"/>
      <c r="OKH325" s="11"/>
      <c r="OKI325" s="166"/>
      <c r="OKJ325" s="11"/>
      <c r="OKK325" s="153"/>
      <c r="OKL325" s="185"/>
      <c r="OKM325" s="185"/>
      <c r="OKN325" s="11"/>
      <c r="OKO325" s="166"/>
      <c r="OKP325" s="11"/>
      <c r="OKQ325" s="153"/>
      <c r="OKR325" s="185"/>
      <c r="OKS325" s="185"/>
      <c r="OKT325" s="11"/>
      <c r="OKU325" s="166"/>
      <c r="OKV325" s="11"/>
      <c r="OKW325" s="153"/>
      <c r="OKX325" s="185"/>
      <c r="OKY325" s="185"/>
      <c r="OKZ325" s="11"/>
      <c r="OLA325" s="166"/>
      <c r="OLB325" s="11"/>
      <c r="OLC325" s="153"/>
      <c r="OLD325" s="185"/>
      <c r="OLE325" s="185"/>
      <c r="OLF325" s="11"/>
      <c r="OLG325" s="166"/>
      <c r="OLH325" s="11"/>
      <c r="OLI325" s="153"/>
      <c r="OLJ325" s="185"/>
      <c r="OLK325" s="185"/>
      <c r="OLL325" s="11"/>
      <c r="OLM325" s="166"/>
      <c r="OLN325" s="11"/>
      <c r="OLO325" s="153"/>
      <c r="OLP325" s="185"/>
      <c r="OLQ325" s="185"/>
      <c r="OLR325" s="11"/>
      <c r="OLS325" s="166"/>
      <c r="OLT325" s="11"/>
      <c r="OLU325" s="153"/>
      <c r="OLV325" s="185"/>
      <c r="OLW325" s="185"/>
      <c r="OLX325" s="11"/>
      <c r="OLY325" s="166"/>
      <c r="OLZ325" s="11"/>
      <c r="OMA325" s="153"/>
      <c r="OMB325" s="185"/>
      <c r="OMC325" s="185"/>
      <c r="OMD325" s="11"/>
      <c r="OME325" s="166"/>
      <c r="OMF325" s="11"/>
      <c r="OMG325" s="153"/>
      <c r="OMH325" s="185"/>
      <c r="OMI325" s="185"/>
      <c r="OMJ325" s="11"/>
      <c r="OMK325" s="166"/>
      <c r="OML325" s="11"/>
      <c r="OMM325" s="153"/>
      <c r="OMN325" s="185"/>
      <c r="OMO325" s="185"/>
      <c r="OMP325" s="11"/>
      <c r="OMQ325" s="166"/>
      <c r="OMR325" s="11"/>
      <c r="OMS325" s="153"/>
      <c r="OMT325" s="185"/>
      <c r="OMU325" s="185"/>
      <c r="OMV325" s="11"/>
      <c r="OMW325" s="166"/>
      <c r="OMX325" s="11"/>
      <c r="OMY325" s="153"/>
      <c r="OMZ325" s="185"/>
      <c r="ONA325" s="185"/>
      <c r="ONB325" s="11"/>
      <c r="ONC325" s="166"/>
      <c r="OND325" s="11"/>
      <c r="ONE325" s="153"/>
      <c r="ONF325" s="185"/>
      <c r="ONG325" s="185"/>
      <c r="ONH325" s="11"/>
      <c r="ONI325" s="166"/>
      <c r="ONJ325" s="11"/>
      <c r="ONK325" s="153"/>
      <c r="ONL325" s="185"/>
      <c r="ONM325" s="185"/>
      <c r="ONN325" s="11"/>
      <c r="ONO325" s="166"/>
      <c r="ONP325" s="11"/>
      <c r="ONQ325" s="153"/>
      <c r="ONR325" s="185"/>
      <c r="ONS325" s="185"/>
      <c r="ONT325" s="11"/>
      <c r="ONU325" s="166"/>
      <c r="ONV325" s="11"/>
      <c r="ONW325" s="153"/>
      <c r="ONX325" s="185"/>
      <c r="ONY325" s="185"/>
      <c r="ONZ325" s="11"/>
      <c r="OOA325" s="166"/>
      <c r="OOB325" s="11"/>
      <c r="OOC325" s="153"/>
      <c r="OOD325" s="185"/>
      <c r="OOE325" s="185"/>
      <c r="OOF325" s="11"/>
      <c r="OOG325" s="166"/>
      <c r="OOH325" s="11"/>
      <c r="OOI325" s="153"/>
      <c r="OOJ325" s="185"/>
      <c r="OOK325" s="185"/>
      <c r="OOL325" s="11"/>
      <c r="OOM325" s="166"/>
      <c r="OON325" s="11"/>
      <c r="OOO325" s="153"/>
      <c r="OOP325" s="185"/>
      <c r="OOQ325" s="185"/>
      <c r="OOR325" s="11"/>
      <c r="OOS325" s="166"/>
      <c r="OOT325" s="11"/>
      <c r="OOU325" s="153"/>
      <c r="OOV325" s="185"/>
      <c r="OOW325" s="185"/>
      <c r="OOX325" s="11"/>
      <c r="OOY325" s="166"/>
      <c r="OOZ325" s="11"/>
      <c r="OPA325" s="153"/>
      <c r="OPB325" s="185"/>
      <c r="OPC325" s="185"/>
      <c r="OPD325" s="11"/>
      <c r="OPE325" s="166"/>
      <c r="OPF325" s="11"/>
      <c r="OPG325" s="153"/>
      <c r="OPH325" s="185"/>
      <c r="OPI325" s="185"/>
      <c r="OPJ325" s="11"/>
      <c r="OPK325" s="166"/>
      <c r="OPL325" s="11"/>
      <c r="OPM325" s="153"/>
      <c r="OPN325" s="185"/>
      <c r="OPO325" s="185"/>
      <c r="OPP325" s="11"/>
      <c r="OPQ325" s="166"/>
      <c r="OPR325" s="11"/>
      <c r="OPS325" s="153"/>
      <c r="OPT325" s="185"/>
      <c r="OPU325" s="185"/>
      <c r="OPV325" s="11"/>
      <c r="OPW325" s="166"/>
      <c r="OPX325" s="11"/>
      <c r="OPY325" s="153"/>
      <c r="OPZ325" s="185"/>
      <c r="OQA325" s="185"/>
      <c r="OQB325" s="11"/>
      <c r="OQC325" s="166"/>
      <c r="OQD325" s="11"/>
      <c r="OQE325" s="153"/>
      <c r="OQF325" s="185"/>
      <c r="OQG325" s="185"/>
      <c r="OQH325" s="11"/>
      <c r="OQI325" s="166"/>
      <c r="OQJ325" s="11"/>
      <c r="OQK325" s="153"/>
      <c r="OQL325" s="185"/>
      <c r="OQM325" s="185"/>
      <c r="OQN325" s="11"/>
      <c r="OQO325" s="166"/>
      <c r="OQP325" s="11"/>
      <c r="OQQ325" s="153"/>
      <c r="OQR325" s="185"/>
      <c r="OQS325" s="185"/>
      <c r="OQT325" s="11"/>
      <c r="OQU325" s="166"/>
      <c r="OQV325" s="11"/>
      <c r="OQW325" s="153"/>
      <c r="OQX325" s="185"/>
      <c r="OQY325" s="185"/>
      <c r="OQZ325" s="11"/>
      <c r="ORA325" s="166"/>
      <c r="ORB325" s="11"/>
      <c r="ORC325" s="153"/>
      <c r="ORD325" s="185"/>
      <c r="ORE325" s="185"/>
      <c r="ORF325" s="11"/>
      <c r="ORG325" s="166"/>
      <c r="ORH325" s="11"/>
      <c r="ORI325" s="153"/>
      <c r="ORJ325" s="185"/>
      <c r="ORK325" s="185"/>
      <c r="ORL325" s="11"/>
      <c r="ORM325" s="166"/>
      <c r="ORN325" s="11"/>
      <c r="ORO325" s="153"/>
      <c r="ORP325" s="185"/>
      <c r="ORQ325" s="185"/>
      <c r="ORR325" s="11"/>
      <c r="ORS325" s="166"/>
      <c r="ORT325" s="11"/>
      <c r="ORU325" s="153"/>
      <c r="ORV325" s="185"/>
      <c r="ORW325" s="185"/>
      <c r="ORX325" s="11"/>
      <c r="ORY325" s="166"/>
      <c r="ORZ325" s="11"/>
      <c r="OSA325" s="153"/>
      <c r="OSB325" s="185"/>
      <c r="OSC325" s="185"/>
      <c r="OSD325" s="11"/>
      <c r="OSE325" s="166"/>
      <c r="OSF325" s="11"/>
      <c r="OSG325" s="153"/>
      <c r="OSH325" s="185"/>
      <c r="OSI325" s="185"/>
      <c r="OSJ325" s="11"/>
      <c r="OSK325" s="166"/>
      <c r="OSL325" s="11"/>
      <c r="OSM325" s="153"/>
      <c r="OSN325" s="185"/>
      <c r="OSO325" s="185"/>
      <c r="OSP325" s="11"/>
      <c r="OSQ325" s="166"/>
      <c r="OSR325" s="11"/>
      <c r="OSS325" s="153"/>
      <c r="OST325" s="185"/>
      <c r="OSU325" s="185"/>
      <c r="OSV325" s="11"/>
      <c r="OSW325" s="166"/>
      <c r="OSX325" s="11"/>
      <c r="OSY325" s="153"/>
      <c r="OSZ325" s="185"/>
      <c r="OTA325" s="185"/>
      <c r="OTB325" s="11"/>
      <c r="OTC325" s="166"/>
      <c r="OTD325" s="11"/>
      <c r="OTE325" s="153"/>
      <c r="OTF325" s="185"/>
      <c r="OTG325" s="185"/>
      <c r="OTH325" s="11"/>
      <c r="OTI325" s="166"/>
      <c r="OTJ325" s="11"/>
      <c r="OTK325" s="153"/>
      <c r="OTL325" s="185"/>
      <c r="OTM325" s="185"/>
      <c r="OTN325" s="11"/>
      <c r="OTO325" s="166"/>
      <c r="OTP325" s="11"/>
      <c r="OTQ325" s="153"/>
      <c r="OTR325" s="185"/>
      <c r="OTS325" s="185"/>
      <c r="OTT325" s="11"/>
      <c r="OTU325" s="166"/>
      <c r="OTV325" s="11"/>
      <c r="OTW325" s="153"/>
      <c r="OTX325" s="185"/>
      <c r="OTY325" s="185"/>
      <c r="OTZ325" s="11"/>
      <c r="OUA325" s="166"/>
      <c r="OUB325" s="11"/>
      <c r="OUC325" s="153"/>
      <c r="OUD325" s="185"/>
      <c r="OUE325" s="185"/>
      <c r="OUF325" s="11"/>
      <c r="OUG325" s="166"/>
      <c r="OUH325" s="11"/>
      <c r="OUI325" s="153"/>
      <c r="OUJ325" s="185"/>
      <c r="OUK325" s="185"/>
      <c r="OUL325" s="11"/>
      <c r="OUM325" s="166"/>
      <c r="OUN325" s="11"/>
      <c r="OUO325" s="153"/>
      <c r="OUP325" s="185"/>
      <c r="OUQ325" s="185"/>
      <c r="OUR325" s="11"/>
      <c r="OUS325" s="166"/>
      <c r="OUT325" s="11"/>
      <c r="OUU325" s="153"/>
      <c r="OUV325" s="185"/>
      <c r="OUW325" s="185"/>
      <c r="OUX325" s="11"/>
      <c r="OUY325" s="166"/>
      <c r="OUZ325" s="11"/>
      <c r="OVA325" s="153"/>
      <c r="OVB325" s="185"/>
      <c r="OVC325" s="185"/>
      <c r="OVD325" s="11"/>
      <c r="OVE325" s="166"/>
      <c r="OVF325" s="11"/>
      <c r="OVG325" s="153"/>
      <c r="OVH325" s="185"/>
      <c r="OVI325" s="185"/>
      <c r="OVJ325" s="11"/>
      <c r="OVK325" s="166"/>
      <c r="OVL325" s="11"/>
      <c r="OVM325" s="153"/>
      <c r="OVN325" s="185"/>
      <c r="OVO325" s="185"/>
      <c r="OVP325" s="11"/>
      <c r="OVQ325" s="166"/>
      <c r="OVR325" s="11"/>
      <c r="OVS325" s="153"/>
      <c r="OVT325" s="185"/>
      <c r="OVU325" s="185"/>
      <c r="OVV325" s="11"/>
      <c r="OVW325" s="166"/>
      <c r="OVX325" s="11"/>
      <c r="OVY325" s="153"/>
      <c r="OVZ325" s="185"/>
      <c r="OWA325" s="185"/>
      <c r="OWB325" s="11"/>
      <c r="OWC325" s="166"/>
      <c r="OWD325" s="11"/>
      <c r="OWE325" s="153"/>
      <c r="OWF325" s="185"/>
      <c r="OWG325" s="185"/>
      <c r="OWH325" s="11"/>
      <c r="OWI325" s="166"/>
      <c r="OWJ325" s="11"/>
      <c r="OWK325" s="153"/>
      <c r="OWL325" s="185"/>
      <c r="OWM325" s="185"/>
      <c r="OWN325" s="11"/>
      <c r="OWO325" s="166"/>
      <c r="OWP325" s="11"/>
      <c r="OWQ325" s="153"/>
      <c r="OWR325" s="185"/>
      <c r="OWS325" s="185"/>
      <c r="OWT325" s="11"/>
      <c r="OWU325" s="166"/>
      <c r="OWV325" s="11"/>
      <c r="OWW325" s="153"/>
      <c r="OWX325" s="185"/>
      <c r="OWY325" s="185"/>
      <c r="OWZ325" s="11"/>
      <c r="OXA325" s="166"/>
      <c r="OXB325" s="11"/>
      <c r="OXC325" s="153"/>
      <c r="OXD325" s="185"/>
      <c r="OXE325" s="185"/>
      <c r="OXF325" s="11"/>
      <c r="OXG325" s="166"/>
      <c r="OXH325" s="11"/>
      <c r="OXI325" s="153"/>
      <c r="OXJ325" s="185"/>
      <c r="OXK325" s="185"/>
      <c r="OXL325" s="11"/>
      <c r="OXM325" s="166"/>
      <c r="OXN325" s="11"/>
      <c r="OXO325" s="153"/>
      <c r="OXP325" s="185"/>
      <c r="OXQ325" s="185"/>
      <c r="OXR325" s="11"/>
      <c r="OXS325" s="166"/>
      <c r="OXT325" s="11"/>
      <c r="OXU325" s="153"/>
      <c r="OXV325" s="185"/>
      <c r="OXW325" s="185"/>
      <c r="OXX325" s="11"/>
      <c r="OXY325" s="166"/>
      <c r="OXZ325" s="11"/>
      <c r="OYA325" s="153"/>
      <c r="OYB325" s="185"/>
      <c r="OYC325" s="185"/>
      <c r="OYD325" s="11"/>
      <c r="OYE325" s="166"/>
      <c r="OYF325" s="11"/>
      <c r="OYG325" s="153"/>
      <c r="OYH325" s="185"/>
      <c r="OYI325" s="185"/>
      <c r="OYJ325" s="11"/>
      <c r="OYK325" s="166"/>
      <c r="OYL325" s="11"/>
      <c r="OYM325" s="153"/>
      <c r="OYN325" s="185"/>
      <c r="OYO325" s="185"/>
      <c r="OYP325" s="11"/>
      <c r="OYQ325" s="166"/>
      <c r="OYR325" s="11"/>
      <c r="OYS325" s="153"/>
      <c r="OYT325" s="185"/>
      <c r="OYU325" s="185"/>
      <c r="OYV325" s="11"/>
      <c r="OYW325" s="166"/>
      <c r="OYX325" s="11"/>
      <c r="OYY325" s="153"/>
      <c r="OYZ325" s="185"/>
      <c r="OZA325" s="185"/>
      <c r="OZB325" s="11"/>
      <c r="OZC325" s="166"/>
      <c r="OZD325" s="11"/>
      <c r="OZE325" s="153"/>
      <c r="OZF325" s="185"/>
      <c r="OZG325" s="185"/>
      <c r="OZH325" s="11"/>
      <c r="OZI325" s="166"/>
      <c r="OZJ325" s="11"/>
      <c r="OZK325" s="153"/>
      <c r="OZL325" s="185"/>
      <c r="OZM325" s="185"/>
      <c r="OZN325" s="11"/>
      <c r="OZO325" s="166"/>
      <c r="OZP325" s="11"/>
      <c r="OZQ325" s="153"/>
      <c r="OZR325" s="185"/>
      <c r="OZS325" s="185"/>
      <c r="OZT325" s="11"/>
      <c r="OZU325" s="166"/>
      <c r="OZV325" s="11"/>
      <c r="OZW325" s="153"/>
      <c r="OZX325" s="185"/>
      <c r="OZY325" s="185"/>
      <c r="OZZ325" s="11"/>
      <c r="PAA325" s="166"/>
      <c r="PAB325" s="11"/>
      <c r="PAC325" s="153"/>
      <c r="PAD325" s="185"/>
      <c r="PAE325" s="185"/>
      <c r="PAF325" s="11"/>
      <c r="PAG325" s="166"/>
      <c r="PAH325" s="11"/>
      <c r="PAI325" s="153"/>
      <c r="PAJ325" s="185"/>
      <c r="PAK325" s="185"/>
      <c r="PAL325" s="11"/>
      <c r="PAM325" s="166"/>
      <c r="PAN325" s="11"/>
      <c r="PAO325" s="153"/>
      <c r="PAP325" s="185"/>
      <c r="PAQ325" s="185"/>
      <c r="PAR325" s="11"/>
      <c r="PAS325" s="166"/>
      <c r="PAT325" s="11"/>
      <c r="PAU325" s="153"/>
      <c r="PAV325" s="185"/>
      <c r="PAW325" s="185"/>
      <c r="PAX325" s="11"/>
      <c r="PAY325" s="166"/>
      <c r="PAZ325" s="11"/>
      <c r="PBA325" s="153"/>
      <c r="PBB325" s="185"/>
      <c r="PBC325" s="185"/>
      <c r="PBD325" s="11"/>
      <c r="PBE325" s="166"/>
      <c r="PBF325" s="11"/>
      <c r="PBG325" s="153"/>
      <c r="PBH325" s="185"/>
      <c r="PBI325" s="185"/>
      <c r="PBJ325" s="11"/>
      <c r="PBK325" s="166"/>
      <c r="PBL325" s="11"/>
      <c r="PBM325" s="153"/>
      <c r="PBN325" s="185"/>
      <c r="PBO325" s="185"/>
      <c r="PBP325" s="11"/>
      <c r="PBQ325" s="166"/>
      <c r="PBR325" s="11"/>
      <c r="PBS325" s="153"/>
      <c r="PBT325" s="185"/>
      <c r="PBU325" s="185"/>
      <c r="PBV325" s="11"/>
      <c r="PBW325" s="166"/>
      <c r="PBX325" s="11"/>
      <c r="PBY325" s="153"/>
      <c r="PBZ325" s="185"/>
      <c r="PCA325" s="185"/>
      <c r="PCB325" s="11"/>
      <c r="PCC325" s="166"/>
      <c r="PCD325" s="11"/>
      <c r="PCE325" s="153"/>
      <c r="PCF325" s="185"/>
      <c r="PCG325" s="185"/>
      <c r="PCH325" s="11"/>
      <c r="PCI325" s="166"/>
      <c r="PCJ325" s="11"/>
      <c r="PCK325" s="153"/>
      <c r="PCL325" s="185"/>
      <c r="PCM325" s="185"/>
      <c r="PCN325" s="11"/>
      <c r="PCO325" s="166"/>
      <c r="PCP325" s="11"/>
      <c r="PCQ325" s="153"/>
      <c r="PCR325" s="185"/>
      <c r="PCS325" s="185"/>
      <c r="PCT325" s="11"/>
      <c r="PCU325" s="166"/>
      <c r="PCV325" s="11"/>
      <c r="PCW325" s="153"/>
      <c r="PCX325" s="185"/>
      <c r="PCY325" s="185"/>
      <c r="PCZ325" s="11"/>
      <c r="PDA325" s="166"/>
      <c r="PDB325" s="11"/>
      <c r="PDC325" s="153"/>
      <c r="PDD325" s="185"/>
      <c r="PDE325" s="185"/>
      <c r="PDF325" s="11"/>
      <c r="PDG325" s="166"/>
      <c r="PDH325" s="11"/>
      <c r="PDI325" s="153"/>
      <c r="PDJ325" s="185"/>
      <c r="PDK325" s="185"/>
      <c r="PDL325" s="11"/>
      <c r="PDM325" s="166"/>
      <c r="PDN325" s="11"/>
      <c r="PDO325" s="153"/>
      <c r="PDP325" s="185"/>
      <c r="PDQ325" s="185"/>
      <c r="PDR325" s="11"/>
      <c r="PDS325" s="166"/>
      <c r="PDT325" s="11"/>
      <c r="PDU325" s="153"/>
      <c r="PDV325" s="185"/>
      <c r="PDW325" s="185"/>
      <c r="PDX325" s="11"/>
      <c r="PDY325" s="166"/>
      <c r="PDZ325" s="11"/>
      <c r="PEA325" s="153"/>
      <c r="PEB325" s="185"/>
      <c r="PEC325" s="185"/>
      <c r="PED325" s="11"/>
      <c r="PEE325" s="166"/>
      <c r="PEF325" s="11"/>
      <c r="PEG325" s="153"/>
      <c r="PEH325" s="185"/>
      <c r="PEI325" s="185"/>
      <c r="PEJ325" s="11"/>
      <c r="PEK325" s="166"/>
      <c r="PEL325" s="11"/>
      <c r="PEM325" s="153"/>
      <c r="PEN325" s="185"/>
      <c r="PEO325" s="185"/>
      <c r="PEP325" s="11"/>
      <c r="PEQ325" s="166"/>
      <c r="PER325" s="11"/>
      <c r="PES325" s="153"/>
      <c r="PET325" s="185"/>
      <c r="PEU325" s="185"/>
      <c r="PEV325" s="11"/>
      <c r="PEW325" s="166"/>
      <c r="PEX325" s="11"/>
      <c r="PEY325" s="153"/>
      <c r="PEZ325" s="185"/>
      <c r="PFA325" s="185"/>
      <c r="PFB325" s="11"/>
      <c r="PFC325" s="166"/>
      <c r="PFD325" s="11"/>
      <c r="PFE325" s="153"/>
      <c r="PFF325" s="185"/>
      <c r="PFG325" s="185"/>
      <c r="PFH325" s="11"/>
      <c r="PFI325" s="166"/>
      <c r="PFJ325" s="11"/>
      <c r="PFK325" s="153"/>
      <c r="PFL325" s="185"/>
      <c r="PFM325" s="185"/>
      <c r="PFN325" s="11"/>
      <c r="PFO325" s="166"/>
      <c r="PFP325" s="11"/>
      <c r="PFQ325" s="153"/>
      <c r="PFR325" s="185"/>
      <c r="PFS325" s="185"/>
      <c r="PFT325" s="11"/>
      <c r="PFU325" s="166"/>
      <c r="PFV325" s="11"/>
      <c r="PFW325" s="153"/>
      <c r="PFX325" s="185"/>
      <c r="PFY325" s="185"/>
      <c r="PFZ325" s="11"/>
      <c r="PGA325" s="166"/>
      <c r="PGB325" s="11"/>
      <c r="PGC325" s="153"/>
      <c r="PGD325" s="185"/>
      <c r="PGE325" s="185"/>
      <c r="PGF325" s="11"/>
      <c r="PGG325" s="166"/>
      <c r="PGH325" s="11"/>
      <c r="PGI325" s="153"/>
      <c r="PGJ325" s="185"/>
      <c r="PGK325" s="185"/>
      <c r="PGL325" s="11"/>
      <c r="PGM325" s="166"/>
      <c r="PGN325" s="11"/>
      <c r="PGO325" s="153"/>
      <c r="PGP325" s="185"/>
      <c r="PGQ325" s="185"/>
      <c r="PGR325" s="11"/>
      <c r="PGS325" s="166"/>
      <c r="PGT325" s="11"/>
      <c r="PGU325" s="153"/>
      <c r="PGV325" s="185"/>
      <c r="PGW325" s="185"/>
      <c r="PGX325" s="11"/>
      <c r="PGY325" s="166"/>
      <c r="PGZ325" s="11"/>
      <c r="PHA325" s="153"/>
      <c r="PHB325" s="185"/>
      <c r="PHC325" s="185"/>
      <c r="PHD325" s="11"/>
      <c r="PHE325" s="166"/>
      <c r="PHF325" s="11"/>
      <c r="PHG325" s="153"/>
      <c r="PHH325" s="185"/>
      <c r="PHI325" s="185"/>
      <c r="PHJ325" s="11"/>
      <c r="PHK325" s="166"/>
      <c r="PHL325" s="11"/>
      <c r="PHM325" s="153"/>
      <c r="PHN325" s="185"/>
      <c r="PHO325" s="185"/>
      <c r="PHP325" s="11"/>
      <c r="PHQ325" s="166"/>
      <c r="PHR325" s="11"/>
      <c r="PHS325" s="153"/>
      <c r="PHT325" s="185"/>
      <c r="PHU325" s="185"/>
      <c r="PHV325" s="11"/>
      <c r="PHW325" s="166"/>
      <c r="PHX325" s="11"/>
      <c r="PHY325" s="153"/>
      <c r="PHZ325" s="185"/>
      <c r="PIA325" s="185"/>
      <c r="PIB325" s="11"/>
      <c r="PIC325" s="166"/>
      <c r="PID325" s="11"/>
      <c r="PIE325" s="153"/>
      <c r="PIF325" s="185"/>
      <c r="PIG325" s="185"/>
      <c r="PIH325" s="11"/>
      <c r="PII325" s="166"/>
      <c r="PIJ325" s="11"/>
      <c r="PIK325" s="153"/>
      <c r="PIL325" s="185"/>
      <c r="PIM325" s="185"/>
      <c r="PIN325" s="11"/>
      <c r="PIO325" s="166"/>
      <c r="PIP325" s="11"/>
      <c r="PIQ325" s="153"/>
      <c r="PIR325" s="185"/>
      <c r="PIS325" s="185"/>
      <c r="PIT325" s="11"/>
      <c r="PIU325" s="166"/>
      <c r="PIV325" s="11"/>
      <c r="PIW325" s="153"/>
      <c r="PIX325" s="185"/>
      <c r="PIY325" s="185"/>
      <c r="PIZ325" s="11"/>
      <c r="PJA325" s="166"/>
      <c r="PJB325" s="11"/>
      <c r="PJC325" s="153"/>
      <c r="PJD325" s="185"/>
      <c r="PJE325" s="185"/>
      <c r="PJF325" s="11"/>
      <c r="PJG325" s="166"/>
      <c r="PJH325" s="11"/>
      <c r="PJI325" s="153"/>
      <c r="PJJ325" s="185"/>
      <c r="PJK325" s="185"/>
      <c r="PJL325" s="11"/>
      <c r="PJM325" s="166"/>
      <c r="PJN325" s="11"/>
      <c r="PJO325" s="153"/>
      <c r="PJP325" s="185"/>
      <c r="PJQ325" s="185"/>
      <c r="PJR325" s="11"/>
      <c r="PJS325" s="166"/>
      <c r="PJT325" s="11"/>
      <c r="PJU325" s="153"/>
      <c r="PJV325" s="185"/>
      <c r="PJW325" s="185"/>
      <c r="PJX325" s="11"/>
      <c r="PJY325" s="166"/>
      <c r="PJZ325" s="11"/>
      <c r="PKA325" s="153"/>
      <c r="PKB325" s="185"/>
      <c r="PKC325" s="185"/>
      <c r="PKD325" s="11"/>
      <c r="PKE325" s="166"/>
      <c r="PKF325" s="11"/>
      <c r="PKG325" s="153"/>
      <c r="PKH325" s="185"/>
      <c r="PKI325" s="185"/>
      <c r="PKJ325" s="11"/>
      <c r="PKK325" s="166"/>
      <c r="PKL325" s="11"/>
      <c r="PKM325" s="153"/>
      <c r="PKN325" s="185"/>
      <c r="PKO325" s="185"/>
      <c r="PKP325" s="11"/>
      <c r="PKQ325" s="166"/>
      <c r="PKR325" s="11"/>
      <c r="PKS325" s="153"/>
      <c r="PKT325" s="185"/>
      <c r="PKU325" s="185"/>
      <c r="PKV325" s="11"/>
      <c r="PKW325" s="166"/>
      <c r="PKX325" s="11"/>
      <c r="PKY325" s="153"/>
      <c r="PKZ325" s="185"/>
      <c r="PLA325" s="185"/>
      <c r="PLB325" s="11"/>
      <c r="PLC325" s="166"/>
      <c r="PLD325" s="11"/>
      <c r="PLE325" s="153"/>
      <c r="PLF325" s="185"/>
      <c r="PLG325" s="185"/>
      <c r="PLH325" s="11"/>
      <c r="PLI325" s="166"/>
      <c r="PLJ325" s="11"/>
      <c r="PLK325" s="153"/>
      <c r="PLL325" s="185"/>
      <c r="PLM325" s="185"/>
      <c r="PLN325" s="11"/>
      <c r="PLO325" s="166"/>
      <c r="PLP325" s="11"/>
      <c r="PLQ325" s="153"/>
      <c r="PLR325" s="185"/>
      <c r="PLS325" s="185"/>
      <c r="PLT325" s="11"/>
      <c r="PLU325" s="166"/>
      <c r="PLV325" s="11"/>
      <c r="PLW325" s="153"/>
      <c r="PLX325" s="185"/>
      <c r="PLY325" s="185"/>
      <c r="PLZ325" s="11"/>
      <c r="PMA325" s="166"/>
      <c r="PMB325" s="11"/>
      <c r="PMC325" s="153"/>
      <c r="PMD325" s="185"/>
      <c r="PME325" s="185"/>
      <c r="PMF325" s="11"/>
      <c r="PMG325" s="166"/>
      <c r="PMH325" s="11"/>
      <c r="PMI325" s="153"/>
      <c r="PMJ325" s="185"/>
      <c r="PMK325" s="185"/>
      <c r="PML325" s="11"/>
      <c r="PMM325" s="166"/>
      <c r="PMN325" s="11"/>
      <c r="PMO325" s="153"/>
      <c r="PMP325" s="185"/>
      <c r="PMQ325" s="185"/>
      <c r="PMR325" s="11"/>
      <c r="PMS325" s="166"/>
      <c r="PMT325" s="11"/>
      <c r="PMU325" s="153"/>
      <c r="PMV325" s="185"/>
      <c r="PMW325" s="185"/>
      <c r="PMX325" s="11"/>
      <c r="PMY325" s="166"/>
      <c r="PMZ325" s="11"/>
      <c r="PNA325" s="153"/>
      <c r="PNB325" s="185"/>
      <c r="PNC325" s="185"/>
      <c r="PND325" s="11"/>
      <c r="PNE325" s="166"/>
      <c r="PNF325" s="11"/>
      <c r="PNG325" s="153"/>
      <c r="PNH325" s="185"/>
      <c r="PNI325" s="185"/>
      <c r="PNJ325" s="11"/>
      <c r="PNK325" s="166"/>
      <c r="PNL325" s="11"/>
      <c r="PNM325" s="153"/>
      <c r="PNN325" s="185"/>
      <c r="PNO325" s="185"/>
      <c r="PNP325" s="11"/>
      <c r="PNQ325" s="166"/>
      <c r="PNR325" s="11"/>
      <c r="PNS325" s="153"/>
      <c r="PNT325" s="185"/>
      <c r="PNU325" s="185"/>
      <c r="PNV325" s="11"/>
      <c r="PNW325" s="166"/>
      <c r="PNX325" s="11"/>
      <c r="PNY325" s="153"/>
      <c r="PNZ325" s="185"/>
      <c r="POA325" s="185"/>
      <c r="POB325" s="11"/>
      <c r="POC325" s="166"/>
      <c r="POD325" s="11"/>
      <c r="POE325" s="153"/>
      <c r="POF325" s="185"/>
      <c r="POG325" s="185"/>
      <c r="POH325" s="11"/>
      <c r="POI325" s="166"/>
      <c r="POJ325" s="11"/>
      <c r="POK325" s="153"/>
      <c r="POL325" s="185"/>
      <c r="POM325" s="185"/>
      <c r="PON325" s="11"/>
      <c r="POO325" s="166"/>
      <c r="POP325" s="11"/>
      <c r="POQ325" s="153"/>
      <c r="POR325" s="185"/>
      <c r="POS325" s="185"/>
      <c r="POT325" s="11"/>
      <c r="POU325" s="166"/>
      <c r="POV325" s="11"/>
      <c r="POW325" s="153"/>
      <c r="POX325" s="185"/>
      <c r="POY325" s="185"/>
      <c r="POZ325" s="11"/>
      <c r="PPA325" s="166"/>
      <c r="PPB325" s="11"/>
      <c r="PPC325" s="153"/>
      <c r="PPD325" s="185"/>
      <c r="PPE325" s="185"/>
      <c r="PPF325" s="11"/>
      <c r="PPG325" s="166"/>
      <c r="PPH325" s="11"/>
      <c r="PPI325" s="153"/>
      <c r="PPJ325" s="185"/>
      <c r="PPK325" s="185"/>
      <c r="PPL325" s="11"/>
      <c r="PPM325" s="166"/>
      <c r="PPN325" s="11"/>
      <c r="PPO325" s="153"/>
      <c r="PPP325" s="185"/>
      <c r="PPQ325" s="185"/>
      <c r="PPR325" s="11"/>
      <c r="PPS325" s="166"/>
      <c r="PPT325" s="11"/>
      <c r="PPU325" s="153"/>
      <c r="PPV325" s="185"/>
      <c r="PPW325" s="185"/>
      <c r="PPX325" s="11"/>
      <c r="PPY325" s="166"/>
      <c r="PPZ325" s="11"/>
      <c r="PQA325" s="153"/>
      <c r="PQB325" s="185"/>
      <c r="PQC325" s="185"/>
      <c r="PQD325" s="11"/>
      <c r="PQE325" s="166"/>
      <c r="PQF325" s="11"/>
      <c r="PQG325" s="153"/>
      <c r="PQH325" s="185"/>
      <c r="PQI325" s="185"/>
      <c r="PQJ325" s="11"/>
      <c r="PQK325" s="166"/>
      <c r="PQL325" s="11"/>
      <c r="PQM325" s="153"/>
      <c r="PQN325" s="185"/>
      <c r="PQO325" s="185"/>
      <c r="PQP325" s="11"/>
      <c r="PQQ325" s="166"/>
      <c r="PQR325" s="11"/>
      <c r="PQS325" s="153"/>
      <c r="PQT325" s="185"/>
      <c r="PQU325" s="185"/>
      <c r="PQV325" s="11"/>
      <c r="PQW325" s="166"/>
      <c r="PQX325" s="11"/>
      <c r="PQY325" s="153"/>
      <c r="PQZ325" s="185"/>
      <c r="PRA325" s="185"/>
      <c r="PRB325" s="11"/>
      <c r="PRC325" s="166"/>
      <c r="PRD325" s="11"/>
      <c r="PRE325" s="153"/>
      <c r="PRF325" s="185"/>
      <c r="PRG325" s="185"/>
      <c r="PRH325" s="11"/>
      <c r="PRI325" s="166"/>
      <c r="PRJ325" s="11"/>
      <c r="PRK325" s="153"/>
      <c r="PRL325" s="185"/>
      <c r="PRM325" s="185"/>
      <c r="PRN325" s="11"/>
      <c r="PRO325" s="166"/>
      <c r="PRP325" s="11"/>
      <c r="PRQ325" s="153"/>
      <c r="PRR325" s="185"/>
      <c r="PRS325" s="185"/>
      <c r="PRT325" s="11"/>
      <c r="PRU325" s="166"/>
      <c r="PRV325" s="11"/>
      <c r="PRW325" s="153"/>
      <c r="PRX325" s="185"/>
      <c r="PRY325" s="185"/>
      <c r="PRZ325" s="11"/>
      <c r="PSA325" s="166"/>
      <c r="PSB325" s="11"/>
      <c r="PSC325" s="153"/>
      <c r="PSD325" s="185"/>
      <c r="PSE325" s="185"/>
      <c r="PSF325" s="11"/>
      <c r="PSG325" s="166"/>
      <c r="PSH325" s="11"/>
      <c r="PSI325" s="153"/>
      <c r="PSJ325" s="185"/>
      <c r="PSK325" s="185"/>
      <c r="PSL325" s="11"/>
      <c r="PSM325" s="166"/>
      <c r="PSN325" s="11"/>
      <c r="PSO325" s="153"/>
      <c r="PSP325" s="185"/>
      <c r="PSQ325" s="185"/>
      <c r="PSR325" s="11"/>
      <c r="PSS325" s="166"/>
      <c r="PST325" s="11"/>
      <c r="PSU325" s="153"/>
      <c r="PSV325" s="185"/>
      <c r="PSW325" s="185"/>
      <c r="PSX325" s="11"/>
      <c r="PSY325" s="166"/>
      <c r="PSZ325" s="11"/>
      <c r="PTA325" s="153"/>
      <c r="PTB325" s="185"/>
      <c r="PTC325" s="185"/>
      <c r="PTD325" s="11"/>
      <c r="PTE325" s="166"/>
      <c r="PTF325" s="11"/>
      <c r="PTG325" s="153"/>
      <c r="PTH325" s="185"/>
      <c r="PTI325" s="185"/>
      <c r="PTJ325" s="11"/>
      <c r="PTK325" s="166"/>
      <c r="PTL325" s="11"/>
      <c r="PTM325" s="153"/>
      <c r="PTN325" s="185"/>
      <c r="PTO325" s="185"/>
      <c r="PTP325" s="11"/>
      <c r="PTQ325" s="166"/>
      <c r="PTR325" s="11"/>
      <c r="PTS325" s="153"/>
      <c r="PTT325" s="185"/>
      <c r="PTU325" s="185"/>
      <c r="PTV325" s="11"/>
      <c r="PTW325" s="166"/>
      <c r="PTX325" s="11"/>
      <c r="PTY325" s="153"/>
      <c r="PTZ325" s="185"/>
      <c r="PUA325" s="185"/>
      <c r="PUB325" s="11"/>
      <c r="PUC325" s="166"/>
      <c r="PUD325" s="11"/>
      <c r="PUE325" s="153"/>
      <c r="PUF325" s="185"/>
      <c r="PUG325" s="185"/>
      <c r="PUH325" s="11"/>
      <c r="PUI325" s="166"/>
      <c r="PUJ325" s="11"/>
      <c r="PUK325" s="153"/>
      <c r="PUL325" s="185"/>
      <c r="PUM325" s="185"/>
      <c r="PUN325" s="11"/>
      <c r="PUO325" s="166"/>
      <c r="PUP325" s="11"/>
      <c r="PUQ325" s="153"/>
      <c r="PUR325" s="185"/>
      <c r="PUS325" s="185"/>
      <c r="PUT325" s="11"/>
      <c r="PUU325" s="166"/>
      <c r="PUV325" s="11"/>
      <c r="PUW325" s="153"/>
      <c r="PUX325" s="185"/>
      <c r="PUY325" s="185"/>
      <c r="PUZ325" s="11"/>
      <c r="PVA325" s="166"/>
      <c r="PVB325" s="11"/>
      <c r="PVC325" s="153"/>
      <c r="PVD325" s="185"/>
      <c r="PVE325" s="185"/>
      <c r="PVF325" s="11"/>
      <c r="PVG325" s="166"/>
      <c r="PVH325" s="11"/>
      <c r="PVI325" s="153"/>
      <c r="PVJ325" s="185"/>
      <c r="PVK325" s="185"/>
      <c r="PVL325" s="11"/>
      <c r="PVM325" s="166"/>
      <c r="PVN325" s="11"/>
      <c r="PVO325" s="153"/>
      <c r="PVP325" s="185"/>
      <c r="PVQ325" s="185"/>
      <c r="PVR325" s="11"/>
      <c r="PVS325" s="166"/>
      <c r="PVT325" s="11"/>
      <c r="PVU325" s="153"/>
      <c r="PVV325" s="185"/>
      <c r="PVW325" s="185"/>
      <c r="PVX325" s="11"/>
      <c r="PVY325" s="166"/>
      <c r="PVZ325" s="11"/>
      <c r="PWA325" s="153"/>
      <c r="PWB325" s="185"/>
      <c r="PWC325" s="185"/>
      <c r="PWD325" s="11"/>
      <c r="PWE325" s="166"/>
      <c r="PWF325" s="11"/>
      <c r="PWG325" s="153"/>
      <c r="PWH325" s="185"/>
      <c r="PWI325" s="185"/>
      <c r="PWJ325" s="11"/>
      <c r="PWK325" s="166"/>
      <c r="PWL325" s="11"/>
      <c r="PWM325" s="153"/>
      <c r="PWN325" s="185"/>
      <c r="PWO325" s="185"/>
      <c r="PWP325" s="11"/>
      <c r="PWQ325" s="166"/>
      <c r="PWR325" s="11"/>
      <c r="PWS325" s="153"/>
      <c r="PWT325" s="185"/>
      <c r="PWU325" s="185"/>
      <c r="PWV325" s="11"/>
      <c r="PWW325" s="166"/>
      <c r="PWX325" s="11"/>
      <c r="PWY325" s="153"/>
      <c r="PWZ325" s="185"/>
      <c r="PXA325" s="185"/>
      <c r="PXB325" s="11"/>
      <c r="PXC325" s="166"/>
      <c r="PXD325" s="11"/>
      <c r="PXE325" s="153"/>
      <c r="PXF325" s="185"/>
      <c r="PXG325" s="185"/>
      <c r="PXH325" s="11"/>
      <c r="PXI325" s="166"/>
      <c r="PXJ325" s="11"/>
      <c r="PXK325" s="153"/>
      <c r="PXL325" s="185"/>
      <c r="PXM325" s="185"/>
      <c r="PXN325" s="11"/>
      <c r="PXO325" s="166"/>
      <c r="PXP325" s="11"/>
      <c r="PXQ325" s="153"/>
      <c r="PXR325" s="185"/>
      <c r="PXS325" s="185"/>
      <c r="PXT325" s="11"/>
      <c r="PXU325" s="166"/>
      <c r="PXV325" s="11"/>
      <c r="PXW325" s="153"/>
      <c r="PXX325" s="185"/>
      <c r="PXY325" s="185"/>
      <c r="PXZ325" s="11"/>
      <c r="PYA325" s="166"/>
      <c r="PYB325" s="11"/>
      <c r="PYC325" s="153"/>
      <c r="PYD325" s="185"/>
      <c r="PYE325" s="185"/>
      <c r="PYF325" s="11"/>
      <c r="PYG325" s="166"/>
      <c r="PYH325" s="11"/>
      <c r="PYI325" s="153"/>
      <c r="PYJ325" s="185"/>
      <c r="PYK325" s="185"/>
      <c r="PYL325" s="11"/>
      <c r="PYM325" s="166"/>
      <c r="PYN325" s="11"/>
      <c r="PYO325" s="153"/>
      <c r="PYP325" s="185"/>
      <c r="PYQ325" s="185"/>
      <c r="PYR325" s="11"/>
      <c r="PYS325" s="166"/>
      <c r="PYT325" s="11"/>
      <c r="PYU325" s="153"/>
      <c r="PYV325" s="185"/>
      <c r="PYW325" s="185"/>
      <c r="PYX325" s="11"/>
      <c r="PYY325" s="166"/>
      <c r="PYZ325" s="11"/>
      <c r="PZA325" s="153"/>
      <c r="PZB325" s="185"/>
      <c r="PZC325" s="185"/>
      <c r="PZD325" s="11"/>
      <c r="PZE325" s="166"/>
      <c r="PZF325" s="11"/>
      <c r="PZG325" s="153"/>
      <c r="PZH325" s="185"/>
      <c r="PZI325" s="185"/>
      <c r="PZJ325" s="11"/>
      <c r="PZK325" s="166"/>
      <c r="PZL325" s="11"/>
      <c r="PZM325" s="153"/>
      <c r="PZN325" s="185"/>
      <c r="PZO325" s="185"/>
      <c r="PZP325" s="11"/>
      <c r="PZQ325" s="166"/>
      <c r="PZR325" s="11"/>
      <c r="PZS325" s="153"/>
      <c r="PZT325" s="185"/>
      <c r="PZU325" s="185"/>
      <c r="PZV325" s="11"/>
      <c r="PZW325" s="166"/>
      <c r="PZX325" s="11"/>
      <c r="PZY325" s="153"/>
      <c r="PZZ325" s="185"/>
      <c r="QAA325" s="185"/>
      <c r="QAB325" s="11"/>
      <c r="QAC325" s="166"/>
      <c r="QAD325" s="11"/>
      <c r="QAE325" s="153"/>
      <c r="QAF325" s="185"/>
      <c r="QAG325" s="185"/>
      <c r="QAH325" s="11"/>
      <c r="QAI325" s="166"/>
      <c r="QAJ325" s="11"/>
      <c r="QAK325" s="153"/>
      <c r="QAL325" s="185"/>
      <c r="QAM325" s="185"/>
      <c r="QAN325" s="11"/>
      <c r="QAO325" s="166"/>
      <c r="QAP325" s="11"/>
      <c r="QAQ325" s="153"/>
      <c r="QAR325" s="185"/>
      <c r="QAS325" s="185"/>
      <c r="QAT325" s="11"/>
      <c r="QAU325" s="166"/>
      <c r="QAV325" s="11"/>
      <c r="QAW325" s="153"/>
      <c r="QAX325" s="185"/>
      <c r="QAY325" s="185"/>
      <c r="QAZ325" s="11"/>
      <c r="QBA325" s="166"/>
      <c r="QBB325" s="11"/>
      <c r="QBC325" s="153"/>
      <c r="QBD325" s="185"/>
      <c r="QBE325" s="185"/>
      <c r="QBF325" s="11"/>
      <c r="QBG325" s="166"/>
      <c r="QBH325" s="11"/>
      <c r="QBI325" s="153"/>
      <c r="QBJ325" s="185"/>
      <c r="QBK325" s="185"/>
      <c r="QBL325" s="11"/>
      <c r="QBM325" s="166"/>
      <c r="QBN325" s="11"/>
      <c r="QBO325" s="153"/>
      <c r="QBP325" s="185"/>
      <c r="QBQ325" s="185"/>
      <c r="QBR325" s="11"/>
      <c r="QBS325" s="166"/>
      <c r="QBT325" s="11"/>
      <c r="QBU325" s="153"/>
      <c r="QBV325" s="185"/>
      <c r="QBW325" s="185"/>
      <c r="QBX325" s="11"/>
      <c r="QBY325" s="166"/>
      <c r="QBZ325" s="11"/>
      <c r="QCA325" s="153"/>
      <c r="QCB325" s="185"/>
      <c r="QCC325" s="185"/>
      <c r="QCD325" s="11"/>
      <c r="QCE325" s="166"/>
      <c r="QCF325" s="11"/>
      <c r="QCG325" s="153"/>
      <c r="QCH325" s="185"/>
      <c r="QCI325" s="185"/>
      <c r="QCJ325" s="11"/>
      <c r="QCK325" s="166"/>
      <c r="QCL325" s="11"/>
      <c r="QCM325" s="153"/>
      <c r="QCN325" s="185"/>
      <c r="QCO325" s="185"/>
      <c r="QCP325" s="11"/>
      <c r="QCQ325" s="166"/>
      <c r="QCR325" s="11"/>
      <c r="QCS325" s="153"/>
      <c r="QCT325" s="185"/>
      <c r="QCU325" s="185"/>
      <c r="QCV325" s="11"/>
      <c r="QCW325" s="166"/>
      <c r="QCX325" s="11"/>
      <c r="QCY325" s="153"/>
      <c r="QCZ325" s="185"/>
      <c r="QDA325" s="185"/>
      <c r="QDB325" s="11"/>
      <c r="QDC325" s="166"/>
      <c r="QDD325" s="11"/>
      <c r="QDE325" s="153"/>
      <c r="QDF325" s="185"/>
      <c r="QDG325" s="185"/>
      <c r="QDH325" s="11"/>
      <c r="QDI325" s="166"/>
      <c r="QDJ325" s="11"/>
      <c r="QDK325" s="153"/>
      <c r="QDL325" s="185"/>
      <c r="QDM325" s="185"/>
      <c r="QDN325" s="11"/>
      <c r="QDO325" s="166"/>
      <c r="QDP325" s="11"/>
      <c r="QDQ325" s="153"/>
      <c r="QDR325" s="185"/>
      <c r="QDS325" s="185"/>
      <c r="QDT325" s="11"/>
      <c r="QDU325" s="166"/>
      <c r="QDV325" s="11"/>
      <c r="QDW325" s="153"/>
      <c r="QDX325" s="185"/>
      <c r="QDY325" s="185"/>
      <c r="QDZ325" s="11"/>
      <c r="QEA325" s="166"/>
      <c r="QEB325" s="11"/>
      <c r="QEC325" s="153"/>
      <c r="QED325" s="185"/>
      <c r="QEE325" s="185"/>
      <c r="QEF325" s="11"/>
      <c r="QEG325" s="166"/>
      <c r="QEH325" s="11"/>
      <c r="QEI325" s="153"/>
      <c r="QEJ325" s="185"/>
      <c r="QEK325" s="185"/>
      <c r="QEL325" s="11"/>
      <c r="QEM325" s="166"/>
      <c r="QEN325" s="11"/>
      <c r="QEO325" s="153"/>
      <c r="QEP325" s="185"/>
      <c r="QEQ325" s="185"/>
      <c r="QER325" s="11"/>
      <c r="QES325" s="166"/>
      <c r="QET325" s="11"/>
      <c r="QEU325" s="153"/>
      <c r="QEV325" s="185"/>
      <c r="QEW325" s="185"/>
      <c r="QEX325" s="11"/>
      <c r="QEY325" s="166"/>
      <c r="QEZ325" s="11"/>
      <c r="QFA325" s="153"/>
      <c r="QFB325" s="185"/>
      <c r="QFC325" s="185"/>
      <c r="QFD325" s="11"/>
      <c r="QFE325" s="166"/>
      <c r="QFF325" s="11"/>
      <c r="QFG325" s="153"/>
      <c r="QFH325" s="185"/>
      <c r="QFI325" s="185"/>
      <c r="QFJ325" s="11"/>
      <c r="QFK325" s="166"/>
      <c r="QFL325" s="11"/>
      <c r="QFM325" s="153"/>
      <c r="QFN325" s="185"/>
      <c r="QFO325" s="185"/>
      <c r="QFP325" s="11"/>
      <c r="QFQ325" s="166"/>
      <c r="QFR325" s="11"/>
      <c r="QFS325" s="153"/>
      <c r="QFT325" s="185"/>
      <c r="QFU325" s="185"/>
      <c r="QFV325" s="11"/>
      <c r="QFW325" s="166"/>
      <c r="QFX325" s="11"/>
      <c r="QFY325" s="153"/>
      <c r="QFZ325" s="185"/>
      <c r="QGA325" s="185"/>
      <c r="QGB325" s="11"/>
      <c r="QGC325" s="166"/>
      <c r="QGD325" s="11"/>
      <c r="QGE325" s="153"/>
      <c r="QGF325" s="185"/>
      <c r="QGG325" s="185"/>
      <c r="QGH325" s="11"/>
      <c r="QGI325" s="166"/>
      <c r="QGJ325" s="11"/>
      <c r="QGK325" s="153"/>
      <c r="QGL325" s="185"/>
      <c r="QGM325" s="185"/>
      <c r="QGN325" s="11"/>
      <c r="QGO325" s="166"/>
      <c r="QGP325" s="11"/>
      <c r="QGQ325" s="153"/>
      <c r="QGR325" s="185"/>
      <c r="QGS325" s="185"/>
      <c r="QGT325" s="11"/>
      <c r="QGU325" s="166"/>
      <c r="QGV325" s="11"/>
      <c r="QGW325" s="153"/>
      <c r="QGX325" s="185"/>
      <c r="QGY325" s="185"/>
      <c r="QGZ325" s="11"/>
      <c r="QHA325" s="166"/>
      <c r="QHB325" s="11"/>
      <c r="QHC325" s="153"/>
      <c r="QHD325" s="185"/>
      <c r="QHE325" s="185"/>
      <c r="QHF325" s="11"/>
      <c r="QHG325" s="166"/>
      <c r="QHH325" s="11"/>
      <c r="QHI325" s="153"/>
      <c r="QHJ325" s="185"/>
      <c r="QHK325" s="185"/>
      <c r="QHL325" s="11"/>
      <c r="QHM325" s="166"/>
      <c r="QHN325" s="11"/>
      <c r="QHO325" s="153"/>
      <c r="QHP325" s="185"/>
      <c r="QHQ325" s="185"/>
      <c r="QHR325" s="11"/>
      <c r="QHS325" s="166"/>
      <c r="QHT325" s="11"/>
      <c r="QHU325" s="153"/>
      <c r="QHV325" s="185"/>
      <c r="QHW325" s="185"/>
      <c r="QHX325" s="11"/>
      <c r="QHY325" s="166"/>
      <c r="QHZ325" s="11"/>
      <c r="QIA325" s="153"/>
      <c r="QIB325" s="185"/>
      <c r="QIC325" s="185"/>
      <c r="QID325" s="11"/>
      <c r="QIE325" s="166"/>
      <c r="QIF325" s="11"/>
      <c r="QIG325" s="153"/>
      <c r="QIH325" s="185"/>
      <c r="QII325" s="185"/>
      <c r="QIJ325" s="11"/>
      <c r="QIK325" s="166"/>
      <c r="QIL325" s="11"/>
      <c r="QIM325" s="153"/>
      <c r="QIN325" s="185"/>
      <c r="QIO325" s="185"/>
      <c r="QIP325" s="11"/>
      <c r="QIQ325" s="166"/>
      <c r="QIR325" s="11"/>
      <c r="QIS325" s="153"/>
      <c r="QIT325" s="185"/>
      <c r="QIU325" s="185"/>
      <c r="QIV325" s="11"/>
      <c r="QIW325" s="166"/>
      <c r="QIX325" s="11"/>
      <c r="QIY325" s="153"/>
      <c r="QIZ325" s="185"/>
      <c r="QJA325" s="185"/>
      <c r="QJB325" s="11"/>
      <c r="QJC325" s="166"/>
      <c r="QJD325" s="11"/>
      <c r="QJE325" s="153"/>
      <c r="QJF325" s="185"/>
      <c r="QJG325" s="185"/>
      <c r="QJH325" s="11"/>
      <c r="QJI325" s="166"/>
      <c r="QJJ325" s="11"/>
      <c r="QJK325" s="153"/>
      <c r="QJL325" s="185"/>
      <c r="QJM325" s="185"/>
      <c r="QJN325" s="11"/>
      <c r="QJO325" s="166"/>
      <c r="QJP325" s="11"/>
      <c r="QJQ325" s="153"/>
      <c r="QJR325" s="185"/>
      <c r="QJS325" s="185"/>
      <c r="QJT325" s="11"/>
      <c r="QJU325" s="166"/>
      <c r="QJV325" s="11"/>
      <c r="QJW325" s="153"/>
      <c r="QJX325" s="185"/>
      <c r="QJY325" s="185"/>
      <c r="QJZ325" s="11"/>
      <c r="QKA325" s="166"/>
      <c r="QKB325" s="11"/>
      <c r="QKC325" s="153"/>
      <c r="QKD325" s="185"/>
      <c r="QKE325" s="185"/>
      <c r="QKF325" s="11"/>
      <c r="QKG325" s="166"/>
      <c r="QKH325" s="11"/>
      <c r="QKI325" s="153"/>
      <c r="QKJ325" s="185"/>
      <c r="QKK325" s="185"/>
      <c r="QKL325" s="11"/>
      <c r="QKM325" s="166"/>
      <c r="QKN325" s="11"/>
      <c r="QKO325" s="153"/>
      <c r="QKP325" s="185"/>
      <c r="QKQ325" s="185"/>
      <c r="QKR325" s="11"/>
      <c r="QKS325" s="166"/>
      <c r="QKT325" s="11"/>
      <c r="QKU325" s="153"/>
      <c r="QKV325" s="185"/>
      <c r="QKW325" s="185"/>
      <c r="QKX325" s="11"/>
      <c r="QKY325" s="166"/>
      <c r="QKZ325" s="11"/>
      <c r="QLA325" s="153"/>
      <c r="QLB325" s="185"/>
      <c r="QLC325" s="185"/>
      <c r="QLD325" s="11"/>
      <c r="QLE325" s="166"/>
      <c r="QLF325" s="11"/>
      <c r="QLG325" s="153"/>
      <c r="QLH325" s="185"/>
      <c r="QLI325" s="185"/>
      <c r="QLJ325" s="11"/>
      <c r="QLK325" s="166"/>
      <c r="QLL325" s="11"/>
      <c r="QLM325" s="153"/>
      <c r="QLN325" s="185"/>
      <c r="QLO325" s="185"/>
      <c r="QLP325" s="11"/>
      <c r="QLQ325" s="166"/>
      <c r="QLR325" s="11"/>
      <c r="QLS325" s="153"/>
      <c r="QLT325" s="185"/>
      <c r="QLU325" s="185"/>
      <c r="QLV325" s="11"/>
      <c r="QLW325" s="166"/>
      <c r="QLX325" s="11"/>
      <c r="QLY325" s="153"/>
      <c r="QLZ325" s="185"/>
      <c r="QMA325" s="185"/>
      <c r="QMB325" s="11"/>
      <c r="QMC325" s="166"/>
      <c r="QMD325" s="11"/>
      <c r="QME325" s="153"/>
      <c r="QMF325" s="185"/>
      <c r="QMG325" s="185"/>
      <c r="QMH325" s="11"/>
      <c r="QMI325" s="166"/>
      <c r="QMJ325" s="11"/>
      <c r="QMK325" s="153"/>
      <c r="QML325" s="185"/>
      <c r="QMM325" s="185"/>
      <c r="QMN325" s="11"/>
      <c r="QMO325" s="166"/>
      <c r="QMP325" s="11"/>
      <c r="QMQ325" s="153"/>
      <c r="QMR325" s="185"/>
      <c r="QMS325" s="185"/>
      <c r="QMT325" s="11"/>
      <c r="QMU325" s="166"/>
      <c r="QMV325" s="11"/>
      <c r="QMW325" s="153"/>
      <c r="QMX325" s="185"/>
      <c r="QMY325" s="185"/>
      <c r="QMZ325" s="11"/>
      <c r="QNA325" s="166"/>
      <c r="QNB325" s="11"/>
      <c r="QNC325" s="153"/>
      <c r="QND325" s="185"/>
      <c r="QNE325" s="185"/>
      <c r="QNF325" s="11"/>
      <c r="QNG325" s="166"/>
      <c r="QNH325" s="11"/>
      <c r="QNI325" s="153"/>
      <c r="QNJ325" s="185"/>
      <c r="QNK325" s="185"/>
      <c r="QNL325" s="11"/>
      <c r="QNM325" s="166"/>
      <c r="QNN325" s="11"/>
      <c r="QNO325" s="153"/>
      <c r="QNP325" s="185"/>
      <c r="QNQ325" s="185"/>
      <c r="QNR325" s="11"/>
      <c r="QNS325" s="166"/>
      <c r="QNT325" s="11"/>
      <c r="QNU325" s="153"/>
      <c r="QNV325" s="185"/>
      <c r="QNW325" s="185"/>
      <c r="QNX325" s="11"/>
      <c r="QNY325" s="166"/>
      <c r="QNZ325" s="11"/>
      <c r="QOA325" s="153"/>
      <c r="QOB325" s="185"/>
      <c r="QOC325" s="185"/>
      <c r="QOD325" s="11"/>
      <c r="QOE325" s="166"/>
      <c r="QOF325" s="11"/>
      <c r="QOG325" s="153"/>
      <c r="QOH325" s="185"/>
      <c r="QOI325" s="185"/>
      <c r="QOJ325" s="11"/>
      <c r="QOK325" s="166"/>
      <c r="QOL325" s="11"/>
      <c r="QOM325" s="153"/>
      <c r="QON325" s="185"/>
      <c r="QOO325" s="185"/>
      <c r="QOP325" s="11"/>
      <c r="QOQ325" s="166"/>
      <c r="QOR325" s="11"/>
      <c r="QOS325" s="153"/>
      <c r="QOT325" s="185"/>
      <c r="QOU325" s="185"/>
      <c r="QOV325" s="11"/>
      <c r="QOW325" s="166"/>
      <c r="QOX325" s="11"/>
      <c r="QOY325" s="153"/>
      <c r="QOZ325" s="185"/>
      <c r="QPA325" s="185"/>
      <c r="QPB325" s="11"/>
      <c r="QPC325" s="166"/>
      <c r="QPD325" s="11"/>
      <c r="QPE325" s="153"/>
      <c r="QPF325" s="185"/>
      <c r="QPG325" s="185"/>
      <c r="QPH325" s="11"/>
      <c r="QPI325" s="166"/>
      <c r="QPJ325" s="11"/>
      <c r="QPK325" s="153"/>
      <c r="QPL325" s="185"/>
      <c r="QPM325" s="185"/>
      <c r="QPN325" s="11"/>
      <c r="QPO325" s="166"/>
      <c r="QPP325" s="11"/>
      <c r="QPQ325" s="153"/>
      <c r="QPR325" s="185"/>
      <c r="QPS325" s="185"/>
      <c r="QPT325" s="11"/>
      <c r="QPU325" s="166"/>
      <c r="QPV325" s="11"/>
      <c r="QPW325" s="153"/>
      <c r="QPX325" s="185"/>
      <c r="QPY325" s="185"/>
      <c r="QPZ325" s="11"/>
      <c r="QQA325" s="166"/>
      <c r="QQB325" s="11"/>
      <c r="QQC325" s="153"/>
      <c r="QQD325" s="185"/>
      <c r="QQE325" s="185"/>
      <c r="QQF325" s="11"/>
      <c r="QQG325" s="166"/>
      <c r="QQH325" s="11"/>
      <c r="QQI325" s="153"/>
      <c r="QQJ325" s="185"/>
      <c r="QQK325" s="185"/>
      <c r="QQL325" s="11"/>
      <c r="QQM325" s="166"/>
      <c r="QQN325" s="11"/>
      <c r="QQO325" s="153"/>
      <c r="QQP325" s="185"/>
      <c r="QQQ325" s="185"/>
      <c r="QQR325" s="11"/>
      <c r="QQS325" s="166"/>
      <c r="QQT325" s="11"/>
      <c r="QQU325" s="153"/>
      <c r="QQV325" s="185"/>
      <c r="QQW325" s="185"/>
      <c r="QQX325" s="11"/>
      <c r="QQY325" s="166"/>
      <c r="QQZ325" s="11"/>
      <c r="QRA325" s="153"/>
      <c r="QRB325" s="185"/>
      <c r="QRC325" s="185"/>
      <c r="QRD325" s="11"/>
      <c r="QRE325" s="166"/>
      <c r="QRF325" s="11"/>
      <c r="QRG325" s="153"/>
      <c r="QRH325" s="185"/>
      <c r="QRI325" s="185"/>
      <c r="QRJ325" s="11"/>
      <c r="QRK325" s="166"/>
      <c r="QRL325" s="11"/>
      <c r="QRM325" s="153"/>
      <c r="QRN325" s="185"/>
      <c r="QRO325" s="185"/>
      <c r="QRP325" s="11"/>
      <c r="QRQ325" s="166"/>
      <c r="QRR325" s="11"/>
      <c r="QRS325" s="153"/>
      <c r="QRT325" s="185"/>
      <c r="QRU325" s="185"/>
      <c r="QRV325" s="11"/>
      <c r="QRW325" s="166"/>
      <c r="QRX325" s="11"/>
      <c r="QRY325" s="153"/>
      <c r="QRZ325" s="185"/>
      <c r="QSA325" s="185"/>
      <c r="QSB325" s="11"/>
      <c r="QSC325" s="166"/>
      <c r="QSD325" s="11"/>
      <c r="QSE325" s="153"/>
      <c r="QSF325" s="185"/>
      <c r="QSG325" s="185"/>
      <c r="QSH325" s="11"/>
      <c r="QSI325" s="166"/>
      <c r="QSJ325" s="11"/>
      <c r="QSK325" s="153"/>
      <c r="QSL325" s="185"/>
      <c r="QSM325" s="185"/>
      <c r="QSN325" s="11"/>
      <c r="QSO325" s="166"/>
      <c r="QSP325" s="11"/>
      <c r="QSQ325" s="153"/>
      <c r="QSR325" s="185"/>
      <c r="QSS325" s="185"/>
      <c r="QST325" s="11"/>
      <c r="QSU325" s="166"/>
      <c r="QSV325" s="11"/>
      <c r="QSW325" s="153"/>
      <c r="QSX325" s="185"/>
      <c r="QSY325" s="185"/>
      <c r="QSZ325" s="11"/>
      <c r="QTA325" s="166"/>
      <c r="QTB325" s="11"/>
      <c r="QTC325" s="153"/>
      <c r="QTD325" s="185"/>
      <c r="QTE325" s="185"/>
      <c r="QTF325" s="11"/>
      <c r="QTG325" s="166"/>
      <c r="QTH325" s="11"/>
      <c r="QTI325" s="153"/>
      <c r="QTJ325" s="185"/>
      <c r="QTK325" s="185"/>
      <c r="QTL325" s="11"/>
      <c r="QTM325" s="166"/>
      <c r="QTN325" s="11"/>
      <c r="QTO325" s="153"/>
      <c r="QTP325" s="185"/>
      <c r="QTQ325" s="185"/>
      <c r="QTR325" s="11"/>
      <c r="QTS325" s="166"/>
      <c r="QTT325" s="11"/>
      <c r="QTU325" s="153"/>
      <c r="QTV325" s="185"/>
      <c r="QTW325" s="185"/>
      <c r="QTX325" s="11"/>
      <c r="QTY325" s="166"/>
      <c r="QTZ325" s="11"/>
      <c r="QUA325" s="153"/>
      <c r="QUB325" s="185"/>
      <c r="QUC325" s="185"/>
      <c r="QUD325" s="11"/>
      <c r="QUE325" s="166"/>
      <c r="QUF325" s="11"/>
      <c r="QUG325" s="153"/>
      <c r="QUH325" s="185"/>
      <c r="QUI325" s="185"/>
      <c r="QUJ325" s="11"/>
      <c r="QUK325" s="166"/>
      <c r="QUL325" s="11"/>
      <c r="QUM325" s="153"/>
      <c r="QUN325" s="185"/>
      <c r="QUO325" s="185"/>
      <c r="QUP325" s="11"/>
      <c r="QUQ325" s="166"/>
      <c r="QUR325" s="11"/>
      <c r="QUS325" s="153"/>
      <c r="QUT325" s="185"/>
      <c r="QUU325" s="185"/>
      <c r="QUV325" s="11"/>
      <c r="QUW325" s="166"/>
      <c r="QUX325" s="11"/>
      <c r="QUY325" s="153"/>
      <c r="QUZ325" s="185"/>
      <c r="QVA325" s="185"/>
      <c r="QVB325" s="11"/>
      <c r="QVC325" s="166"/>
      <c r="QVD325" s="11"/>
      <c r="QVE325" s="153"/>
      <c r="QVF325" s="185"/>
      <c r="QVG325" s="185"/>
      <c r="QVH325" s="11"/>
      <c r="QVI325" s="166"/>
      <c r="QVJ325" s="11"/>
      <c r="QVK325" s="153"/>
      <c r="QVL325" s="185"/>
      <c r="QVM325" s="185"/>
      <c r="QVN325" s="11"/>
      <c r="QVO325" s="166"/>
      <c r="QVP325" s="11"/>
      <c r="QVQ325" s="153"/>
      <c r="QVR325" s="185"/>
      <c r="QVS325" s="185"/>
      <c r="QVT325" s="11"/>
      <c r="QVU325" s="166"/>
      <c r="QVV325" s="11"/>
      <c r="QVW325" s="153"/>
      <c r="QVX325" s="185"/>
      <c r="QVY325" s="185"/>
      <c r="QVZ325" s="11"/>
      <c r="QWA325" s="166"/>
      <c r="QWB325" s="11"/>
      <c r="QWC325" s="153"/>
      <c r="QWD325" s="185"/>
      <c r="QWE325" s="185"/>
      <c r="QWF325" s="11"/>
      <c r="QWG325" s="166"/>
      <c r="QWH325" s="11"/>
      <c r="QWI325" s="153"/>
      <c r="QWJ325" s="185"/>
      <c r="QWK325" s="185"/>
      <c r="QWL325" s="11"/>
      <c r="QWM325" s="166"/>
      <c r="QWN325" s="11"/>
      <c r="QWO325" s="153"/>
      <c r="QWP325" s="185"/>
      <c r="QWQ325" s="185"/>
      <c r="QWR325" s="11"/>
      <c r="QWS325" s="166"/>
      <c r="QWT325" s="11"/>
      <c r="QWU325" s="153"/>
      <c r="QWV325" s="185"/>
      <c r="QWW325" s="185"/>
      <c r="QWX325" s="11"/>
      <c r="QWY325" s="166"/>
      <c r="QWZ325" s="11"/>
      <c r="QXA325" s="153"/>
      <c r="QXB325" s="185"/>
      <c r="QXC325" s="185"/>
      <c r="QXD325" s="11"/>
      <c r="QXE325" s="166"/>
      <c r="QXF325" s="11"/>
      <c r="QXG325" s="153"/>
      <c r="QXH325" s="185"/>
      <c r="QXI325" s="185"/>
      <c r="QXJ325" s="11"/>
      <c r="QXK325" s="166"/>
      <c r="QXL325" s="11"/>
      <c r="QXM325" s="153"/>
      <c r="QXN325" s="185"/>
      <c r="QXO325" s="185"/>
      <c r="QXP325" s="11"/>
      <c r="QXQ325" s="166"/>
      <c r="QXR325" s="11"/>
      <c r="QXS325" s="153"/>
      <c r="QXT325" s="185"/>
      <c r="QXU325" s="185"/>
      <c r="QXV325" s="11"/>
      <c r="QXW325" s="166"/>
      <c r="QXX325" s="11"/>
      <c r="QXY325" s="153"/>
      <c r="QXZ325" s="185"/>
      <c r="QYA325" s="185"/>
      <c r="QYB325" s="11"/>
      <c r="QYC325" s="166"/>
      <c r="QYD325" s="11"/>
      <c r="QYE325" s="153"/>
      <c r="QYF325" s="185"/>
      <c r="QYG325" s="185"/>
      <c r="QYH325" s="11"/>
      <c r="QYI325" s="166"/>
      <c r="QYJ325" s="11"/>
      <c r="QYK325" s="153"/>
      <c r="QYL325" s="185"/>
      <c r="QYM325" s="185"/>
      <c r="QYN325" s="11"/>
      <c r="QYO325" s="166"/>
      <c r="QYP325" s="11"/>
      <c r="QYQ325" s="153"/>
      <c r="QYR325" s="185"/>
      <c r="QYS325" s="185"/>
      <c r="QYT325" s="11"/>
      <c r="QYU325" s="166"/>
      <c r="QYV325" s="11"/>
      <c r="QYW325" s="153"/>
      <c r="QYX325" s="185"/>
      <c r="QYY325" s="185"/>
      <c r="QYZ325" s="11"/>
      <c r="QZA325" s="166"/>
      <c r="QZB325" s="11"/>
      <c r="QZC325" s="153"/>
      <c r="QZD325" s="185"/>
      <c r="QZE325" s="185"/>
      <c r="QZF325" s="11"/>
      <c r="QZG325" s="166"/>
      <c r="QZH325" s="11"/>
      <c r="QZI325" s="153"/>
      <c r="QZJ325" s="185"/>
      <c r="QZK325" s="185"/>
      <c r="QZL325" s="11"/>
      <c r="QZM325" s="166"/>
      <c r="QZN325" s="11"/>
      <c r="QZO325" s="153"/>
      <c r="QZP325" s="185"/>
      <c r="QZQ325" s="185"/>
      <c r="QZR325" s="11"/>
      <c r="QZS325" s="166"/>
      <c r="QZT325" s="11"/>
      <c r="QZU325" s="153"/>
      <c r="QZV325" s="185"/>
      <c r="QZW325" s="185"/>
      <c r="QZX325" s="11"/>
      <c r="QZY325" s="166"/>
      <c r="QZZ325" s="11"/>
      <c r="RAA325" s="153"/>
      <c r="RAB325" s="185"/>
      <c r="RAC325" s="185"/>
      <c r="RAD325" s="11"/>
      <c r="RAE325" s="166"/>
      <c r="RAF325" s="11"/>
      <c r="RAG325" s="153"/>
      <c r="RAH325" s="185"/>
      <c r="RAI325" s="185"/>
      <c r="RAJ325" s="11"/>
      <c r="RAK325" s="166"/>
      <c r="RAL325" s="11"/>
      <c r="RAM325" s="153"/>
      <c r="RAN325" s="185"/>
      <c r="RAO325" s="185"/>
      <c r="RAP325" s="11"/>
      <c r="RAQ325" s="166"/>
      <c r="RAR325" s="11"/>
      <c r="RAS325" s="153"/>
      <c r="RAT325" s="185"/>
      <c r="RAU325" s="185"/>
      <c r="RAV325" s="11"/>
      <c r="RAW325" s="166"/>
      <c r="RAX325" s="11"/>
      <c r="RAY325" s="153"/>
      <c r="RAZ325" s="185"/>
      <c r="RBA325" s="185"/>
      <c r="RBB325" s="11"/>
      <c r="RBC325" s="166"/>
      <c r="RBD325" s="11"/>
      <c r="RBE325" s="153"/>
      <c r="RBF325" s="185"/>
      <c r="RBG325" s="185"/>
      <c r="RBH325" s="11"/>
      <c r="RBI325" s="166"/>
      <c r="RBJ325" s="11"/>
      <c r="RBK325" s="153"/>
      <c r="RBL325" s="185"/>
      <c r="RBM325" s="185"/>
      <c r="RBN325" s="11"/>
      <c r="RBO325" s="166"/>
      <c r="RBP325" s="11"/>
      <c r="RBQ325" s="153"/>
      <c r="RBR325" s="185"/>
      <c r="RBS325" s="185"/>
      <c r="RBT325" s="11"/>
      <c r="RBU325" s="166"/>
      <c r="RBV325" s="11"/>
      <c r="RBW325" s="153"/>
      <c r="RBX325" s="185"/>
      <c r="RBY325" s="185"/>
      <c r="RBZ325" s="11"/>
      <c r="RCA325" s="166"/>
      <c r="RCB325" s="11"/>
      <c r="RCC325" s="153"/>
      <c r="RCD325" s="185"/>
      <c r="RCE325" s="185"/>
      <c r="RCF325" s="11"/>
      <c r="RCG325" s="166"/>
      <c r="RCH325" s="11"/>
      <c r="RCI325" s="153"/>
      <c r="RCJ325" s="185"/>
      <c r="RCK325" s="185"/>
      <c r="RCL325" s="11"/>
      <c r="RCM325" s="166"/>
      <c r="RCN325" s="11"/>
      <c r="RCO325" s="153"/>
      <c r="RCP325" s="185"/>
      <c r="RCQ325" s="185"/>
      <c r="RCR325" s="11"/>
      <c r="RCS325" s="166"/>
      <c r="RCT325" s="11"/>
      <c r="RCU325" s="153"/>
      <c r="RCV325" s="185"/>
      <c r="RCW325" s="185"/>
      <c r="RCX325" s="11"/>
      <c r="RCY325" s="166"/>
      <c r="RCZ325" s="11"/>
      <c r="RDA325" s="153"/>
      <c r="RDB325" s="185"/>
      <c r="RDC325" s="185"/>
      <c r="RDD325" s="11"/>
      <c r="RDE325" s="166"/>
      <c r="RDF325" s="11"/>
      <c r="RDG325" s="153"/>
      <c r="RDH325" s="185"/>
      <c r="RDI325" s="185"/>
      <c r="RDJ325" s="11"/>
      <c r="RDK325" s="166"/>
      <c r="RDL325" s="11"/>
      <c r="RDM325" s="153"/>
      <c r="RDN325" s="185"/>
      <c r="RDO325" s="185"/>
      <c r="RDP325" s="11"/>
      <c r="RDQ325" s="166"/>
      <c r="RDR325" s="11"/>
      <c r="RDS325" s="153"/>
      <c r="RDT325" s="185"/>
      <c r="RDU325" s="185"/>
      <c r="RDV325" s="11"/>
      <c r="RDW325" s="166"/>
      <c r="RDX325" s="11"/>
      <c r="RDY325" s="153"/>
      <c r="RDZ325" s="185"/>
      <c r="REA325" s="185"/>
      <c r="REB325" s="11"/>
      <c r="REC325" s="166"/>
      <c r="RED325" s="11"/>
      <c r="REE325" s="153"/>
      <c r="REF325" s="185"/>
      <c r="REG325" s="185"/>
      <c r="REH325" s="11"/>
      <c r="REI325" s="166"/>
      <c r="REJ325" s="11"/>
      <c r="REK325" s="153"/>
      <c r="REL325" s="185"/>
      <c r="REM325" s="185"/>
      <c r="REN325" s="11"/>
      <c r="REO325" s="166"/>
      <c r="REP325" s="11"/>
      <c r="REQ325" s="153"/>
      <c r="RER325" s="185"/>
      <c r="RES325" s="185"/>
      <c r="RET325" s="11"/>
      <c r="REU325" s="166"/>
      <c r="REV325" s="11"/>
      <c r="REW325" s="153"/>
      <c r="REX325" s="185"/>
      <c r="REY325" s="185"/>
      <c r="REZ325" s="11"/>
      <c r="RFA325" s="166"/>
      <c r="RFB325" s="11"/>
      <c r="RFC325" s="153"/>
      <c r="RFD325" s="185"/>
      <c r="RFE325" s="185"/>
      <c r="RFF325" s="11"/>
      <c r="RFG325" s="166"/>
      <c r="RFH325" s="11"/>
      <c r="RFI325" s="153"/>
      <c r="RFJ325" s="185"/>
      <c r="RFK325" s="185"/>
      <c r="RFL325" s="11"/>
      <c r="RFM325" s="166"/>
      <c r="RFN325" s="11"/>
      <c r="RFO325" s="153"/>
      <c r="RFP325" s="185"/>
      <c r="RFQ325" s="185"/>
      <c r="RFR325" s="11"/>
      <c r="RFS325" s="166"/>
      <c r="RFT325" s="11"/>
      <c r="RFU325" s="153"/>
      <c r="RFV325" s="185"/>
      <c r="RFW325" s="185"/>
      <c r="RFX325" s="11"/>
      <c r="RFY325" s="166"/>
      <c r="RFZ325" s="11"/>
      <c r="RGA325" s="153"/>
      <c r="RGB325" s="185"/>
      <c r="RGC325" s="185"/>
      <c r="RGD325" s="11"/>
      <c r="RGE325" s="166"/>
      <c r="RGF325" s="11"/>
      <c r="RGG325" s="153"/>
      <c r="RGH325" s="185"/>
      <c r="RGI325" s="185"/>
      <c r="RGJ325" s="11"/>
      <c r="RGK325" s="166"/>
      <c r="RGL325" s="11"/>
      <c r="RGM325" s="153"/>
      <c r="RGN325" s="185"/>
      <c r="RGO325" s="185"/>
      <c r="RGP325" s="11"/>
      <c r="RGQ325" s="166"/>
      <c r="RGR325" s="11"/>
      <c r="RGS325" s="153"/>
      <c r="RGT325" s="185"/>
      <c r="RGU325" s="185"/>
      <c r="RGV325" s="11"/>
      <c r="RGW325" s="166"/>
      <c r="RGX325" s="11"/>
      <c r="RGY325" s="153"/>
      <c r="RGZ325" s="185"/>
      <c r="RHA325" s="185"/>
      <c r="RHB325" s="11"/>
      <c r="RHC325" s="166"/>
      <c r="RHD325" s="11"/>
      <c r="RHE325" s="153"/>
      <c r="RHF325" s="185"/>
      <c r="RHG325" s="185"/>
      <c r="RHH325" s="11"/>
      <c r="RHI325" s="166"/>
      <c r="RHJ325" s="11"/>
      <c r="RHK325" s="153"/>
      <c r="RHL325" s="185"/>
      <c r="RHM325" s="185"/>
      <c r="RHN325" s="11"/>
      <c r="RHO325" s="166"/>
      <c r="RHP325" s="11"/>
      <c r="RHQ325" s="153"/>
      <c r="RHR325" s="185"/>
      <c r="RHS325" s="185"/>
      <c r="RHT325" s="11"/>
      <c r="RHU325" s="166"/>
      <c r="RHV325" s="11"/>
      <c r="RHW325" s="153"/>
      <c r="RHX325" s="185"/>
      <c r="RHY325" s="185"/>
      <c r="RHZ325" s="11"/>
      <c r="RIA325" s="166"/>
      <c r="RIB325" s="11"/>
      <c r="RIC325" s="153"/>
      <c r="RID325" s="185"/>
      <c r="RIE325" s="185"/>
      <c r="RIF325" s="11"/>
      <c r="RIG325" s="166"/>
      <c r="RIH325" s="11"/>
      <c r="RII325" s="153"/>
      <c r="RIJ325" s="185"/>
      <c r="RIK325" s="185"/>
      <c r="RIL325" s="11"/>
      <c r="RIM325" s="166"/>
      <c r="RIN325" s="11"/>
      <c r="RIO325" s="153"/>
      <c r="RIP325" s="185"/>
      <c r="RIQ325" s="185"/>
      <c r="RIR325" s="11"/>
      <c r="RIS325" s="166"/>
      <c r="RIT325" s="11"/>
      <c r="RIU325" s="153"/>
      <c r="RIV325" s="185"/>
      <c r="RIW325" s="185"/>
      <c r="RIX325" s="11"/>
      <c r="RIY325" s="166"/>
      <c r="RIZ325" s="11"/>
      <c r="RJA325" s="153"/>
      <c r="RJB325" s="185"/>
      <c r="RJC325" s="185"/>
      <c r="RJD325" s="11"/>
      <c r="RJE325" s="166"/>
      <c r="RJF325" s="11"/>
      <c r="RJG325" s="153"/>
      <c r="RJH325" s="185"/>
      <c r="RJI325" s="185"/>
      <c r="RJJ325" s="11"/>
      <c r="RJK325" s="166"/>
      <c r="RJL325" s="11"/>
      <c r="RJM325" s="153"/>
      <c r="RJN325" s="185"/>
      <c r="RJO325" s="185"/>
      <c r="RJP325" s="11"/>
      <c r="RJQ325" s="166"/>
      <c r="RJR325" s="11"/>
      <c r="RJS325" s="153"/>
      <c r="RJT325" s="185"/>
      <c r="RJU325" s="185"/>
      <c r="RJV325" s="11"/>
      <c r="RJW325" s="166"/>
      <c r="RJX325" s="11"/>
      <c r="RJY325" s="153"/>
      <c r="RJZ325" s="185"/>
      <c r="RKA325" s="185"/>
      <c r="RKB325" s="11"/>
      <c r="RKC325" s="166"/>
      <c r="RKD325" s="11"/>
      <c r="RKE325" s="153"/>
      <c r="RKF325" s="185"/>
      <c r="RKG325" s="185"/>
      <c r="RKH325" s="11"/>
      <c r="RKI325" s="166"/>
      <c r="RKJ325" s="11"/>
      <c r="RKK325" s="153"/>
      <c r="RKL325" s="185"/>
      <c r="RKM325" s="185"/>
      <c r="RKN325" s="11"/>
      <c r="RKO325" s="166"/>
      <c r="RKP325" s="11"/>
      <c r="RKQ325" s="153"/>
      <c r="RKR325" s="185"/>
      <c r="RKS325" s="185"/>
      <c r="RKT325" s="11"/>
      <c r="RKU325" s="166"/>
      <c r="RKV325" s="11"/>
      <c r="RKW325" s="153"/>
      <c r="RKX325" s="185"/>
      <c r="RKY325" s="185"/>
      <c r="RKZ325" s="11"/>
      <c r="RLA325" s="166"/>
      <c r="RLB325" s="11"/>
      <c r="RLC325" s="153"/>
      <c r="RLD325" s="185"/>
      <c r="RLE325" s="185"/>
      <c r="RLF325" s="11"/>
      <c r="RLG325" s="166"/>
      <c r="RLH325" s="11"/>
      <c r="RLI325" s="153"/>
      <c r="RLJ325" s="185"/>
      <c r="RLK325" s="185"/>
      <c r="RLL325" s="11"/>
      <c r="RLM325" s="166"/>
      <c r="RLN325" s="11"/>
      <c r="RLO325" s="153"/>
      <c r="RLP325" s="185"/>
      <c r="RLQ325" s="185"/>
      <c r="RLR325" s="11"/>
      <c r="RLS325" s="166"/>
      <c r="RLT325" s="11"/>
      <c r="RLU325" s="153"/>
      <c r="RLV325" s="185"/>
      <c r="RLW325" s="185"/>
      <c r="RLX325" s="11"/>
      <c r="RLY325" s="166"/>
      <c r="RLZ325" s="11"/>
      <c r="RMA325" s="153"/>
      <c r="RMB325" s="185"/>
      <c r="RMC325" s="185"/>
      <c r="RMD325" s="11"/>
      <c r="RME325" s="166"/>
      <c r="RMF325" s="11"/>
      <c r="RMG325" s="153"/>
      <c r="RMH325" s="185"/>
      <c r="RMI325" s="185"/>
      <c r="RMJ325" s="11"/>
      <c r="RMK325" s="166"/>
      <c r="RML325" s="11"/>
      <c r="RMM325" s="153"/>
      <c r="RMN325" s="185"/>
      <c r="RMO325" s="185"/>
      <c r="RMP325" s="11"/>
      <c r="RMQ325" s="166"/>
      <c r="RMR325" s="11"/>
      <c r="RMS325" s="153"/>
      <c r="RMT325" s="185"/>
      <c r="RMU325" s="185"/>
      <c r="RMV325" s="11"/>
      <c r="RMW325" s="166"/>
      <c r="RMX325" s="11"/>
      <c r="RMY325" s="153"/>
      <c r="RMZ325" s="185"/>
      <c r="RNA325" s="185"/>
      <c r="RNB325" s="11"/>
      <c r="RNC325" s="166"/>
      <c r="RND325" s="11"/>
      <c r="RNE325" s="153"/>
      <c r="RNF325" s="185"/>
      <c r="RNG325" s="185"/>
      <c r="RNH325" s="11"/>
      <c r="RNI325" s="166"/>
      <c r="RNJ325" s="11"/>
      <c r="RNK325" s="153"/>
      <c r="RNL325" s="185"/>
      <c r="RNM325" s="185"/>
      <c r="RNN325" s="11"/>
      <c r="RNO325" s="166"/>
      <c r="RNP325" s="11"/>
      <c r="RNQ325" s="153"/>
      <c r="RNR325" s="185"/>
      <c r="RNS325" s="185"/>
      <c r="RNT325" s="11"/>
      <c r="RNU325" s="166"/>
      <c r="RNV325" s="11"/>
      <c r="RNW325" s="153"/>
      <c r="RNX325" s="185"/>
      <c r="RNY325" s="185"/>
      <c r="RNZ325" s="11"/>
      <c r="ROA325" s="166"/>
      <c r="ROB325" s="11"/>
      <c r="ROC325" s="153"/>
      <c r="ROD325" s="185"/>
      <c r="ROE325" s="185"/>
      <c r="ROF325" s="11"/>
      <c r="ROG325" s="166"/>
      <c r="ROH325" s="11"/>
      <c r="ROI325" s="153"/>
      <c r="ROJ325" s="185"/>
      <c r="ROK325" s="185"/>
      <c r="ROL325" s="11"/>
      <c r="ROM325" s="166"/>
      <c r="RON325" s="11"/>
      <c r="ROO325" s="153"/>
      <c r="ROP325" s="185"/>
      <c r="ROQ325" s="185"/>
      <c r="ROR325" s="11"/>
      <c r="ROS325" s="166"/>
      <c r="ROT325" s="11"/>
      <c r="ROU325" s="153"/>
      <c r="ROV325" s="185"/>
      <c r="ROW325" s="185"/>
      <c r="ROX325" s="11"/>
      <c r="ROY325" s="166"/>
      <c r="ROZ325" s="11"/>
      <c r="RPA325" s="153"/>
      <c r="RPB325" s="185"/>
      <c r="RPC325" s="185"/>
      <c r="RPD325" s="11"/>
      <c r="RPE325" s="166"/>
      <c r="RPF325" s="11"/>
      <c r="RPG325" s="153"/>
      <c r="RPH325" s="185"/>
      <c r="RPI325" s="185"/>
      <c r="RPJ325" s="11"/>
      <c r="RPK325" s="166"/>
      <c r="RPL325" s="11"/>
      <c r="RPM325" s="153"/>
      <c r="RPN325" s="185"/>
      <c r="RPO325" s="185"/>
      <c r="RPP325" s="11"/>
      <c r="RPQ325" s="166"/>
      <c r="RPR325" s="11"/>
      <c r="RPS325" s="153"/>
      <c r="RPT325" s="185"/>
      <c r="RPU325" s="185"/>
      <c r="RPV325" s="11"/>
      <c r="RPW325" s="166"/>
      <c r="RPX325" s="11"/>
      <c r="RPY325" s="153"/>
      <c r="RPZ325" s="185"/>
      <c r="RQA325" s="185"/>
      <c r="RQB325" s="11"/>
      <c r="RQC325" s="166"/>
      <c r="RQD325" s="11"/>
      <c r="RQE325" s="153"/>
      <c r="RQF325" s="185"/>
      <c r="RQG325" s="185"/>
      <c r="RQH325" s="11"/>
      <c r="RQI325" s="166"/>
      <c r="RQJ325" s="11"/>
      <c r="RQK325" s="153"/>
      <c r="RQL325" s="185"/>
      <c r="RQM325" s="185"/>
      <c r="RQN325" s="11"/>
      <c r="RQO325" s="166"/>
      <c r="RQP325" s="11"/>
      <c r="RQQ325" s="153"/>
      <c r="RQR325" s="185"/>
      <c r="RQS325" s="185"/>
      <c r="RQT325" s="11"/>
      <c r="RQU325" s="166"/>
      <c r="RQV325" s="11"/>
      <c r="RQW325" s="153"/>
      <c r="RQX325" s="185"/>
      <c r="RQY325" s="185"/>
      <c r="RQZ325" s="11"/>
      <c r="RRA325" s="166"/>
      <c r="RRB325" s="11"/>
      <c r="RRC325" s="153"/>
      <c r="RRD325" s="185"/>
      <c r="RRE325" s="185"/>
      <c r="RRF325" s="11"/>
      <c r="RRG325" s="166"/>
      <c r="RRH325" s="11"/>
      <c r="RRI325" s="153"/>
      <c r="RRJ325" s="185"/>
      <c r="RRK325" s="185"/>
      <c r="RRL325" s="11"/>
      <c r="RRM325" s="166"/>
      <c r="RRN325" s="11"/>
      <c r="RRO325" s="153"/>
      <c r="RRP325" s="185"/>
      <c r="RRQ325" s="185"/>
      <c r="RRR325" s="11"/>
      <c r="RRS325" s="166"/>
      <c r="RRT325" s="11"/>
      <c r="RRU325" s="153"/>
      <c r="RRV325" s="185"/>
      <c r="RRW325" s="185"/>
      <c r="RRX325" s="11"/>
      <c r="RRY325" s="166"/>
      <c r="RRZ325" s="11"/>
      <c r="RSA325" s="153"/>
      <c r="RSB325" s="185"/>
      <c r="RSC325" s="185"/>
      <c r="RSD325" s="11"/>
      <c r="RSE325" s="166"/>
      <c r="RSF325" s="11"/>
      <c r="RSG325" s="153"/>
      <c r="RSH325" s="185"/>
      <c r="RSI325" s="185"/>
      <c r="RSJ325" s="11"/>
      <c r="RSK325" s="166"/>
      <c r="RSL325" s="11"/>
      <c r="RSM325" s="153"/>
      <c r="RSN325" s="185"/>
      <c r="RSO325" s="185"/>
      <c r="RSP325" s="11"/>
      <c r="RSQ325" s="166"/>
      <c r="RSR325" s="11"/>
      <c r="RSS325" s="153"/>
      <c r="RST325" s="185"/>
      <c r="RSU325" s="185"/>
      <c r="RSV325" s="11"/>
      <c r="RSW325" s="166"/>
      <c r="RSX325" s="11"/>
      <c r="RSY325" s="153"/>
      <c r="RSZ325" s="185"/>
      <c r="RTA325" s="185"/>
      <c r="RTB325" s="11"/>
      <c r="RTC325" s="166"/>
      <c r="RTD325" s="11"/>
      <c r="RTE325" s="153"/>
      <c r="RTF325" s="185"/>
      <c r="RTG325" s="185"/>
      <c r="RTH325" s="11"/>
      <c r="RTI325" s="166"/>
      <c r="RTJ325" s="11"/>
      <c r="RTK325" s="153"/>
      <c r="RTL325" s="185"/>
      <c r="RTM325" s="185"/>
      <c r="RTN325" s="11"/>
      <c r="RTO325" s="166"/>
      <c r="RTP325" s="11"/>
      <c r="RTQ325" s="153"/>
      <c r="RTR325" s="185"/>
      <c r="RTS325" s="185"/>
      <c r="RTT325" s="11"/>
      <c r="RTU325" s="166"/>
      <c r="RTV325" s="11"/>
      <c r="RTW325" s="153"/>
      <c r="RTX325" s="185"/>
      <c r="RTY325" s="185"/>
      <c r="RTZ325" s="11"/>
      <c r="RUA325" s="166"/>
      <c r="RUB325" s="11"/>
      <c r="RUC325" s="153"/>
      <c r="RUD325" s="185"/>
      <c r="RUE325" s="185"/>
      <c r="RUF325" s="11"/>
      <c r="RUG325" s="166"/>
      <c r="RUH325" s="11"/>
      <c r="RUI325" s="153"/>
      <c r="RUJ325" s="185"/>
      <c r="RUK325" s="185"/>
      <c r="RUL325" s="11"/>
      <c r="RUM325" s="166"/>
      <c r="RUN325" s="11"/>
      <c r="RUO325" s="153"/>
      <c r="RUP325" s="185"/>
      <c r="RUQ325" s="185"/>
      <c r="RUR325" s="11"/>
      <c r="RUS325" s="166"/>
      <c r="RUT325" s="11"/>
      <c r="RUU325" s="153"/>
      <c r="RUV325" s="185"/>
      <c r="RUW325" s="185"/>
      <c r="RUX325" s="11"/>
      <c r="RUY325" s="166"/>
      <c r="RUZ325" s="11"/>
      <c r="RVA325" s="153"/>
      <c r="RVB325" s="185"/>
      <c r="RVC325" s="185"/>
      <c r="RVD325" s="11"/>
      <c r="RVE325" s="166"/>
      <c r="RVF325" s="11"/>
      <c r="RVG325" s="153"/>
      <c r="RVH325" s="185"/>
      <c r="RVI325" s="185"/>
      <c r="RVJ325" s="11"/>
      <c r="RVK325" s="166"/>
      <c r="RVL325" s="11"/>
      <c r="RVM325" s="153"/>
      <c r="RVN325" s="185"/>
      <c r="RVO325" s="185"/>
      <c r="RVP325" s="11"/>
      <c r="RVQ325" s="166"/>
      <c r="RVR325" s="11"/>
      <c r="RVS325" s="153"/>
      <c r="RVT325" s="185"/>
      <c r="RVU325" s="185"/>
      <c r="RVV325" s="11"/>
      <c r="RVW325" s="166"/>
      <c r="RVX325" s="11"/>
      <c r="RVY325" s="153"/>
      <c r="RVZ325" s="185"/>
      <c r="RWA325" s="185"/>
      <c r="RWB325" s="11"/>
      <c r="RWC325" s="166"/>
      <c r="RWD325" s="11"/>
      <c r="RWE325" s="153"/>
      <c r="RWF325" s="185"/>
      <c r="RWG325" s="185"/>
      <c r="RWH325" s="11"/>
      <c r="RWI325" s="166"/>
      <c r="RWJ325" s="11"/>
      <c r="RWK325" s="153"/>
      <c r="RWL325" s="185"/>
      <c r="RWM325" s="185"/>
      <c r="RWN325" s="11"/>
      <c r="RWO325" s="166"/>
      <c r="RWP325" s="11"/>
      <c r="RWQ325" s="153"/>
      <c r="RWR325" s="185"/>
      <c r="RWS325" s="185"/>
      <c r="RWT325" s="11"/>
      <c r="RWU325" s="166"/>
      <c r="RWV325" s="11"/>
      <c r="RWW325" s="153"/>
      <c r="RWX325" s="185"/>
      <c r="RWY325" s="185"/>
      <c r="RWZ325" s="11"/>
      <c r="RXA325" s="166"/>
      <c r="RXB325" s="11"/>
      <c r="RXC325" s="153"/>
      <c r="RXD325" s="185"/>
      <c r="RXE325" s="185"/>
      <c r="RXF325" s="11"/>
      <c r="RXG325" s="166"/>
      <c r="RXH325" s="11"/>
      <c r="RXI325" s="153"/>
      <c r="RXJ325" s="185"/>
      <c r="RXK325" s="185"/>
      <c r="RXL325" s="11"/>
      <c r="RXM325" s="166"/>
      <c r="RXN325" s="11"/>
      <c r="RXO325" s="153"/>
      <c r="RXP325" s="185"/>
      <c r="RXQ325" s="185"/>
      <c r="RXR325" s="11"/>
      <c r="RXS325" s="166"/>
      <c r="RXT325" s="11"/>
      <c r="RXU325" s="153"/>
      <c r="RXV325" s="185"/>
      <c r="RXW325" s="185"/>
      <c r="RXX325" s="11"/>
      <c r="RXY325" s="166"/>
      <c r="RXZ325" s="11"/>
      <c r="RYA325" s="153"/>
      <c r="RYB325" s="185"/>
      <c r="RYC325" s="185"/>
      <c r="RYD325" s="11"/>
      <c r="RYE325" s="166"/>
      <c r="RYF325" s="11"/>
      <c r="RYG325" s="153"/>
      <c r="RYH325" s="185"/>
      <c r="RYI325" s="185"/>
      <c r="RYJ325" s="11"/>
      <c r="RYK325" s="166"/>
      <c r="RYL325" s="11"/>
      <c r="RYM325" s="153"/>
      <c r="RYN325" s="185"/>
      <c r="RYO325" s="185"/>
      <c r="RYP325" s="11"/>
      <c r="RYQ325" s="166"/>
      <c r="RYR325" s="11"/>
      <c r="RYS325" s="153"/>
      <c r="RYT325" s="185"/>
      <c r="RYU325" s="185"/>
      <c r="RYV325" s="11"/>
      <c r="RYW325" s="166"/>
      <c r="RYX325" s="11"/>
      <c r="RYY325" s="153"/>
      <c r="RYZ325" s="185"/>
      <c r="RZA325" s="185"/>
      <c r="RZB325" s="11"/>
      <c r="RZC325" s="166"/>
      <c r="RZD325" s="11"/>
      <c r="RZE325" s="153"/>
      <c r="RZF325" s="185"/>
      <c r="RZG325" s="185"/>
      <c r="RZH325" s="11"/>
      <c r="RZI325" s="166"/>
      <c r="RZJ325" s="11"/>
      <c r="RZK325" s="153"/>
      <c r="RZL325" s="185"/>
      <c r="RZM325" s="185"/>
      <c r="RZN325" s="11"/>
      <c r="RZO325" s="166"/>
      <c r="RZP325" s="11"/>
      <c r="RZQ325" s="153"/>
      <c r="RZR325" s="185"/>
      <c r="RZS325" s="185"/>
      <c r="RZT325" s="11"/>
      <c r="RZU325" s="166"/>
      <c r="RZV325" s="11"/>
      <c r="RZW325" s="153"/>
      <c r="RZX325" s="185"/>
      <c r="RZY325" s="185"/>
      <c r="RZZ325" s="11"/>
      <c r="SAA325" s="166"/>
      <c r="SAB325" s="11"/>
      <c r="SAC325" s="153"/>
      <c r="SAD325" s="185"/>
      <c r="SAE325" s="185"/>
      <c r="SAF325" s="11"/>
      <c r="SAG325" s="166"/>
      <c r="SAH325" s="11"/>
      <c r="SAI325" s="153"/>
      <c r="SAJ325" s="185"/>
      <c r="SAK325" s="185"/>
      <c r="SAL325" s="11"/>
      <c r="SAM325" s="166"/>
      <c r="SAN325" s="11"/>
      <c r="SAO325" s="153"/>
      <c r="SAP325" s="185"/>
      <c r="SAQ325" s="185"/>
      <c r="SAR325" s="11"/>
      <c r="SAS325" s="166"/>
      <c r="SAT325" s="11"/>
      <c r="SAU325" s="153"/>
      <c r="SAV325" s="185"/>
      <c r="SAW325" s="185"/>
      <c r="SAX325" s="11"/>
      <c r="SAY325" s="166"/>
      <c r="SAZ325" s="11"/>
      <c r="SBA325" s="153"/>
      <c r="SBB325" s="185"/>
      <c r="SBC325" s="185"/>
      <c r="SBD325" s="11"/>
      <c r="SBE325" s="166"/>
      <c r="SBF325" s="11"/>
      <c r="SBG325" s="153"/>
      <c r="SBH325" s="185"/>
      <c r="SBI325" s="185"/>
      <c r="SBJ325" s="11"/>
      <c r="SBK325" s="166"/>
      <c r="SBL325" s="11"/>
      <c r="SBM325" s="153"/>
      <c r="SBN325" s="185"/>
      <c r="SBO325" s="185"/>
      <c r="SBP325" s="11"/>
      <c r="SBQ325" s="166"/>
      <c r="SBR325" s="11"/>
      <c r="SBS325" s="153"/>
      <c r="SBT325" s="185"/>
      <c r="SBU325" s="185"/>
      <c r="SBV325" s="11"/>
      <c r="SBW325" s="166"/>
      <c r="SBX325" s="11"/>
      <c r="SBY325" s="153"/>
      <c r="SBZ325" s="185"/>
      <c r="SCA325" s="185"/>
      <c r="SCB325" s="11"/>
      <c r="SCC325" s="166"/>
      <c r="SCD325" s="11"/>
      <c r="SCE325" s="153"/>
      <c r="SCF325" s="185"/>
      <c r="SCG325" s="185"/>
      <c r="SCH325" s="11"/>
      <c r="SCI325" s="166"/>
      <c r="SCJ325" s="11"/>
      <c r="SCK325" s="153"/>
      <c r="SCL325" s="185"/>
      <c r="SCM325" s="185"/>
      <c r="SCN325" s="11"/>
      <c r="SCO325" s="166"/>
      <c r="SCP325" s="11"/>
      <c r="SCQ325" s="153"/>
      <c r="SCR325" s="185"/>
      <c r="SCS325" s="185"/>
      <c r="SCT325" s="11"/>
      <c r="SCU325" s="166"/>
      <c r="SCV325" s="11"/>
      <c r="SCW325" s="153"/>
      <c r="SCX325" s="185"/>
      <c r="SCY325" s="185"/>
      <c r="SCZ325" s="11"/>
      <c r="SDA325" s="166"/>
      <c r="SDB325" s="11"/>
      <c r="SDC325" s="153"/>
      <c r="SDD325" s="185"/>
      <c r="SDE325" s="185"/>
      <c r="SDF325" s="11"/>
      <c r="SDG325" s="166"/>
      <c r="SDH325" s="11"/>
      <c r="SDI325" s="153"/>
      <c r="SDJ325" s="185"/>
      <c r="SDK325" s="185"/>
      <c r="SDL325" s="11"/>
      <c r="SDM325" s="166"/>
      <c r="SDN325" s="11"/>
      <c r="SDO325" s="153"/>
      <c r="SDP325" s="185"/>
      <c r="SDQ325" s="185"/>
      <c r="SDR325" s="11"/>
      <c r="SDS325" s="166"/>
      <c r="SDT325" s="11"/>
      <c r="SDU325" s="153"/>
      <c r="SDV325" s="185"/>
      <c r="SDW325" s="185"/>
      <c r="SDX325" s="11"/>
      <c r="SDY325" s="166"/>
      <c r="SDZ325" s="11"/>
      <c r="SEA325" s="153"/>
      <c r="SEB325" s="185"/>
      <c r="SEC325" s="185"/>
      <c r="SED325" s="11"/>
      <c r="SEE325" s="166"/>
      <c r="SEF325" s="11"/>
      <c r="SEG325" s="153"/>
      <c r="SEH325" s="185"/>
      <c r="SEI325" s="185"/>
      <c r="SEJ325" s="11"/>
      <c r="SEK325" s="166"/>
      <c r="SEL325" s="11"/>
      <c r="SEM325" s="153"/>
      <c r="SEN325" s="185"/>
      <c r="SEO325" s="185"/>
      <c r="SEP325" s="11"/>
      <c r="SEQ325" s="166"/>
      <c r="SER325" s="11"/>
      <c r="SES325" s="153"/>
      <c r="SET325" s="185"/>
      <c r="SEU325" s="185"/>
      <c r="SEV325" s="11"/>
      <c r="SEW325" s="166"/>
      <c r="SEX325" s="11"/>
      <c r="SEY325" s="153"/>
      <c r="SEZ325" s="185"/>
      <c r="SFA325" s="185"/>
      <c r="SFB325" s="11"/>
      <c r="SFC325" s="166"/>
      <c r="SFD325" s="11"/>
      <c r="SFE325" s="153"/>
      <c r="SFF325" s="185"/>
      <c r="SFG325" s="185"/>
      <c r="SFH325" s="11"/>
      <c r="SFI325" s="166"/>
      <c r="SFJ325" s="11"/>
      <c r="SFK325" s="153"/>
      <c r="SFL325" s="185"/>
      <c r="SFM325" s="185"/>
      <c r="SFN325" s="11"/>
      <c r="SFO325" s="166"/>
      <c r="SFP325" s="11"/>
      <c r="SFQ325" s="153"/>
      <c r="SFR325" s="185"/>
      <c r="SFS325" s="185"/>
      <c r="SFT325" s="11"/>
      <c r="SFU325" s="166"/>
      <c r="SFV325" s="11"/>
      <c r="SFW325" s="153"/>
      <c r="SFX325" s="185"/>
      <c r="SFY325" s="185"/>
      <c r="SFZ325" s="11"/>
      <c r="SGA325" s="166"/>
      <c r="SGB325" s="11"/>
      <c r="SGC325" s="153"/>
      <c r="SGD325" s="185"/>
      <c r="SGE325" s="185"/>
      <c r="SGF325" s="11"/>
      <c r="SGG325" s="166"/>
      <c r="SGH325" s="11"/>
      <c r="SGI325" s="153"/>
      <c r="SGJ325" s="185"/>
      <c r="SGK325" s="185"/>
      <c r="SGL325" s="11"/>
      <c r="SGM325" s="166"/>
      <c r="SGN325" s="11"/>
      <c r="SGO325" s="153"/>
      <c r="SGP325" s="185"/>
      <c r="SGQ325" s="185"/>
      <c r="SGR325" s="11"/>
      <c r="SGS325" s="166"/>
      <c r="SGT325" s="11"/>
      <c r="SGU325" s="153"/>
      <c r="SGV325" s="185"/>
      <c r="SGW325" s="185"/>
      <c r="SGX325" s="11"/>
      <c r="SGY325" s="166"/>
      <c r="SGZ325" s="11"/>
      <c r="SHA325" s="153"/>
      <c r="SHB325" s="185"/>
      <c r="SHC325" s="185"/>
      <c r="SHD325" s="11"/>
      <c r="SHE325" s="166"/>
      <c r="SHF325" s="11"/>
      <c r="SHG325" s="153"/>
      <c r="SHH325" s="185"/>
      <c r="SHI325" s="185"/>
      <c r="SHJ325" s="11"/>
      <c r="SHK325" s="166"/>
      <c r="SHL325" s="11"/>
      <c r="SHM325" s="153"/>
      <c r="SHN325" s="185"/>
      <c r="SHO325" s="185"/>
      <c r="SHP325" s="11"/>
      <c r="SHQ325" s="166"/>
      <c r="SHR325" s="11"/>
      <c r="SHS325" s="153"/>
      <c r="SHT325" s="185"/>
      <c r="SHU325" s="185"/>
      <c r="SHV325" s="11"/>
      <c r="SHW325" s="166"/>
      <c r="SHX325" s="11"/>
      <c r="SHY325" s="153"/>
      <c r="SHZ325" s="185"/>
      <c r="SIA325" s="185"/>
      <c r="SIB325" s="11"/>
      <c r="SIC325" s="166"/>
      <c r="SID325" s="11"/>
      <c r="SIE325" s="153"/>
      <c r="SIF325" s="185"/>
      <c r="SIG325" s="185"/>
      <c r="SIH325" s="11"/>
      <c r="SII325" s="166"/>
      <c r="SIJ325" s="11"/>
      <c r="SIK325" s="153"/>
      <c r="SIL325" s="185"/>
      <c r="SIM325" s="185"/>
      <c r="SIN325" s="11"/>
      <c r="SIO325" s="166"/>
      <c r="SIP325" s="11"/>
      <c r="SIQ325" s="153"/>
      <c r="SIR325" s="185"/>
      <c r="SIS325" s="185"/>
      <c r="SIT325" s="11"/>
      <c r="SIU325" s="166"/>
      <c r="SIV325" s="11"/>
      <c r="SIW325" s="153"/>
      <c r="SIX325" s="185"/>
      <c r="SIY325" s="185"/>
      <c r="SIZ325" s="11"/>
      <c r="SJA325" s="166"/>
      <c r="SJB325" s="11"/>
      <c r="SJC325" s="153"/>
      <c r="SJD325" s="185"/>
      <c r="SJE325" s="185"/>
      <c r="SJF325" s="11"/>
      <c r="SJG325" s="166"/>
      <c r="SJH325" s="11"/>
      <c r="SJI325" s="153"/>
      <c r="SJJ325" s="185"/>
      <c r="SJK325" s="185"/>
      <c r="SJL325" s="11"/>
      <c r="SJM325" s="166"/>
      <c r="SJN325" s="11"/>
      <c r="SJO325" s="153"/>
      <c r="SJP325" s="185"/>
      <c r="SJQ325" s="185"/>
      <c r="SJR325" s="11"/>
      <c r="SJS325" s="166"/>
      <c r="SJT325" s="11"/>
      <c r="SJU325" s="153"/>
      <c r="SJV325" s="185"/>
      <c r="SJW325" s="185"/>
      <c r="SJX325" s="11"/>
      <c r="SJY325" s="166"/>
      <c r="SJZ325" s="11"/>
      <c r="SKA325" s="153"/>
      <c r="SKB325" s="185"/>
      <c r="SKC325" s="185"/>
      <c r="SKD325" s="11"/>
      <c r="SKE325" s="166"/>
      <c r="SKF325" s="11"/>
      <c r="SKG325" s="153"/>
      <c r="SKH325" s="185"/>
      <c r="SKI325" s="185"/>
      <c r="SKJ325" s="11"/>
      <c r="SKK325" s="166"/>
      <c r="SKL325" s="11"/>
      <c r="SKM325" s="153"/>
      <c r="SKN325" s="185"/>
      <c r="SKO325" s="185"/>
      <c r="SKP325" s="11"/>
      <c r="SKQ325" s="166"/>
      <c r="SKR325" s="11"/>
      <c r="SKS325" s="153"/>
      <c r="SKT325" s="185"/>
      <c r="SKU325" s="185"/>
      <c r="SKV325" s="11"/>
      <c r="SKW325" s="166"/>
      <c r="SKX325" s="11"/>
      <c r="SKY325" s="153"/>
      <c r="SKZ325" s="185"/>
      <c r="SLA325" s="185"/>
      <c r="SLB325" s="11"/>
      <c r="SLC325" s="166"/>
      <c r="SLD325" s="11"/>
      <c r="SLE325" s="153"/>
      <c r="SLF325" s="185"/>
      <c r="SLG325" s="185"/>
      <c r="SLH325" s="11"/>
      <c r="SLI325" s="166"/>
      <c r="SLJ325" s="11"/>
      <c r="SLK325" s="153"/>
      <c r="SLL325" s="185"/>
      <c r="SLM325" s="185"/>
      <c r="SLN325" s="11"/>
      <c r="SLO325" s="166"/>
      <c r="SLP325" s="11"/>
      <c r="SLQ325" s="153"/>
      <c r="SLR325" s="185"/>
      <c r="SLS325" s="185"/>
      <c r="SLT325" s="11"/>
      <c r="SLU325" s="166"/>
      <c r="SLV325" s="11"/>
      <c r="SLW325" s="153"/>
      <c r="SLX325" s="185"/>
      <c r="SLY325" s="185"/>
      <c r="SLZ325" s="11"/>
      <c r="SMA325" s="166"/>
      <c r="SMB325" s="11"/>
      <c r="SMC325" s="153"/>
      <c r="SMD325" s="185"/>
      <c r="SME325" s="185"/>
      <c r="SMF325" s="11"/>
      <c r="SMG325" s="166"/>
      <c r="SMH325" s="11"/>
      <c r="SMI325" s="153"/>
      <c r="SMJ325" s="185"/>
      <c r="SMK325" s="185"/>
      <c r="SML325" s="11"/>
      <c r="SMM325" s="166"/>
      <c r="SMN325" s="11"/>
      <c r="SMO325" s="153"/>
      <c r="SMP325" s="185"/>
      <c r="SMQ325" s="185"/>
      <c r="SMR325" s="11"/>
      <c r="SMS325" s="166"/>
      <c r="SMT325" s="11"/>
      <c r="SMU325" s="153"/>
      <c r="SMV325" s="185"/>
      <c r="SMW325" s="185"/>
      <c r="SMX325" s="11"/>
      <c r="SMY325" s="166"/>
      <c r="SMZ325" s="11"/>
      <c r="SNA325" s="153"/>
      <c r="SNB325" s="185"/>
      <c r="SNC325" s="185"/>
      <c r="SND325" s="11"/>
      <c r="SNE325" s="166"/>
      <c r="SNF325" s="11"/>
      <c r="SNG325" s="153"/>
      <c r="SNH325" s="185"/>
      <c r="SNI325" s="185"/>
      <c r="SNJ325" s="11"/>
      <c r="SNK325" s="166"/>
      <c r="SNL325" s="11"/>
      <c r="SNM325" s="153"/>
      <c r="SNN325" s="185"/>
      <c r="SNO325" s="185"/>
      <c r="SNP325" s="11"/>
      <c r="SNQ325" s="166"/>
      <c r="SNR325" s="11"/>
      <c r="SNS325" s="153"/>
      <c r="SNT325" s="185"/>
      <c r="SNU325" s="185"/>
      <c r="SNV325" s="11"/>
      <c r="SNW325" s="166"/>
      <c r="SNX325" s="11"/>
      <c r="SNY325" s="153"/>
      <c r="SNZ325" s="185"/>
      <c r="SOA325" s="185"/>
      <c r="SOB325" s="11"/>
      <c r="SOC325" s="166"/>
      <c r="SOD325" s="11"/>
      <c r="SOE325" s="153"/>
      <c r="SOF325" s="185"/>
      <c r="SOG325" s="185"/>
      <c r="SOH325" s="11"/>
      <c r="SOI325" s="166"/>
      <c r="SOJ325" s="11"/>
      <c r="SOK325" s="153"/>
      <c r="SOL325" s="185"/>
      <c r="SOM325" s="185"/>
      <c r="SON325" s="11"/>
      <c r="SOO325" s="166"/>
      <c r="SOP325" s="11"/>
      <c r="SOQ325" s="153"/>
      <c r="SOR325" s="185"/>
      <c r="SOS325" s="185"/>
      <c r="SOT325" s="11"/>
      <c r="SOU325" s="166"/>
      <c r="SOV325" s="11"/>
      <c r="SOW325" s="153"/>
      <c r="SOX325" s="185"/>
      <c r="SOY325" s="185"/>
      <c r="SOZ325" s="11"/>
      <c r="SPA325" s="166"/>
      <c r="SPB325" s="11"/>
      <c r="SPC325" s="153"/>
      <c r="SPD325" s="185"/>
      <c r="SPE325" s="185"/>
      <c r="SPF325" s="11"/>
      <c r="SPG325" s="166"/>
      <c r="SPH325" s="11"/>
      <c r="SPI325" s="153"/>
      <c r="SPJ325" s="185"/>
      <c r="SPK325" s="185"/>
      <c r="SPL325" s="11"/>
      <c r="SPM325" s="166"/>
      <c r="SPN325" s="11"/>
      <c r="SPO325" s="153"/>
      <c r="SPP325" s="185"/>
      <c r="SPQ325" s="185"/>
      <c r="SPR325" s="11"/>
      <c r="SPS325" s="166"/>
      <c r="SPT325" s="11"/>
      <c r="SPU325" s="153"/>
      <c r="SPV325" s="185"/>
      <c r="SPW325" s="185"/>
      <c r="SPX325" s="11"/>
      <c r="SPY325" s="166"/>
      <c r="SPZ325" s="11"/>
      <c r="SQA325" s="153"/>
      <c r="SQB325" s="185"/>
      <c r="SQC325" s="185"/>
      <c r="SQD325" s="11"/>
      <c r="SQE325" s="166"/>
      <c r="SQF325" s="11"/>
      <c r="SQG325" s="153"/>
      <c r="SQH325" s="185"/>
      <c r="SQI325" s="185"/>
      <c r="SQJ325" s="11"/>
      <c r="SQK325" s="166"/>
      <c r="SQL325" s="11"/>
      <c r="SQM325" s="153"/>
      <c r="SQN325" s="185"/>
      <c r="SQO325" s="185"/>
      <c r="SQP325" s="11"/>
      <c r="SQQ325" s="166"/>
      <c r="SQR325" s="11"/>
      <c r="SQS325" s="153"/>
      <c r="SQT325" s="185"/>
      <c r="SQU325" s="185"/>
      <c r="SQV325" s="11"/>
      <c r="SQW325" s="166"/>
      <c r="SQX325" s="11"/>
      <c r="SQY325" s="153"/>
      <c r="SQZ325" s="185"/>
      <c r="SRA325" s="185"/>
      <c r="SRB325" s="11"/>
      <c r="SRC325" s="166"/>
      <c r="SRD325" s="11"/>
      <c r="SRE325" s="153"/>
      <c r="SRF325" s="185"/>
      <c r="SRG325" s="185"/>
      <c r="SRH325" s="11"/>
      <c r="SRI325" s="166"/>
      <c r="SRJ325" s="11"/>
      <c r="SRK325" s="153"/>
      <c r="SRL325" s="185"/>
      <c r="SRM325" s="185"/>
      <c r="SRN325" s="11"/>
      <c r="SRO325" s="166"/>
      <c r="SRP325" s="11"/>
      <c r="SRQ325" s="153"/>
      <c r="SRR325" s="185"/>
      <c r="SRS325" s="185"/>
      <c r="SRT325" s="11"/>
      <c r="SRU325" s="166"/>
      <c r="SRV325" s="11"/>
      <c r="SRW325" s="153"/>
      <c r="SRX325" s="185"/>
      <c r="SRY325" s="185"/>
      <c r="SRZ325" s="11"/>
      <c r="SSA325" s="166"/>
      <c r="SSB325" s="11"/>
      <c r="SSC325" s="153"/>
      <c r="SSD325" s="185"/>
      <c r="SSE325" s="185"/>
      <c r="SSF325" s="11"/>
      <c r="SSG325" s="166"/>
      <c r="SSH325" s="11"/>
      <c r="SSI325" s="153"/>
      <c r="SSJ325" s="185"/>
      <c r="SSK325" s="185"/>
      <c r="SSL325" s="11"/>
      <c r="SSM325" s="166"/>
      <c r="SSN325" s="11"/>
      <c r="SSO325" s="153"/>
      <c r="SSP325" s="185"/>
      <c r="SSQ325" s="185"/>
      <c r="SSR325" s="11"/>
      <c r="SSS325" s="166"/>
      <c r="SST325" s="11"/>
      <c r="SSU325" s="153"/>
      <c r="SSV325" s="185"/>
      <c r="SSW325" s="185"/>
      <c r="SSX325" s="11"/>
      <c r="SSY325" s="166"/>
      <c r="SSZ325" s="11"/>
      <c r="STA325" s="153"/>
      <c r="STB325" s="185"/>
      <c r="STC325" s="185"/>
      <c r="STD325" s="11"/>
      <c r="STE325" s="166"/>
      <c r="STF325" s="11"/>
      <c r="STG325" s="153"/>
      <c r="STH325" s="185"/>
      <c r="STI325" s="185"/>
      <c r="STJ325" s="11"/>
      <c r="STK325" s="166"/>
      <c r="STL325" s="11"/>
      <c r="STM325" s="153"/>
      <c r="STN325" s="185"/>
      <c r="STO325" s="185"/>
      <c r="STP325" s="11"/>
      <c r="STQ325" s="166"/>
      <c r="STR325" s="11"/>
      <c r="STS325" s="153"/>
      <c r="STT325" s="185"/>
      <c r="STU325" s="185"/>
      <c r="STV325" s="11"/>
      <c r="STW325" s="166"/>
      <c r="STX325" s="11"/>
      <c r="STY325" s="153"/>
      <c r="STZ325" s="185"/>
      <c r="SUA325" s="185"/>
      <c r="SUB325" s="11"/>
      <c r="SUC325" s="166"/>
      <c r="SUD325" s="11"/>
      <c r="SUE325" s="153"/>
      <c r="SUF325" s="185"/>
      <c r="SUG325" s="185"/>
      <c r="SUH325" s="11"/>
      <c r="SUI325" s="166"/>
      <c r="SUJ325" s="11"/>
      <c r="SUK325" s="153"/>
      <c r="SUL325" s="185"/>
      <c r="SUM325" s="185"/>
      <c r="SUN325" s="11"/>
      <c r="SUO325" s="166"/>
      <c r="SUP325" s="11"/>
      <c r="SUQ325" s="153"/>
      <c r="SUR325" s="185"/>
      <c r="SUS325" s="185"/>
      <c r="SUT325" s="11"/>
      <c r="SUU325" s="166"/>
      <c r="SUV325" s="11"/>
      <c r="SUW325" s="153"/>
      <c r="SUX325" s="185"/>
      <c r="SUY325" s="185"/>
      <c r="SUZ325" s="11"/>
      <c r="SVA325" s="166"/>
      <c r="SVB325" s="11"/>
      <c r="SVC325" s="153"/>
      <c r="SVD325" s="185"/>
      <c r="SVE325" s="185"/>
      <c r="SVF325" s="11"/>
      <c r="SVG325" s="166"/>
      <c r="SVH325" s="11"/>
      <c r="SVI325" s="153"/>
      <c r="SVJ325" s="185"/>
      <c r="SVK325" s="185"/>
      <c r="SVL325" s="11"/>
      <c r="SVM325" s="166"/>
      <c r="SVN325" s="11"/>
      <c r="SVO325" s="153"/>
      <c r="SVP325" s="185"/>
      <c r="SVQ325" s="185"/>
      <c r="SVR325" s="11"/>
      <c r="SVS325" s="166"/>
      <c r="SVT325" s="11"/>
      <c r="SVU325" s="153"/>
      <c r="SVV325" s="185"/>
      <c r="SVW325" s="185"/>
      <c r="SVX325" s="11"/>
      <c r="SVY325" s="166"/>
      <c r="SVZ325" s="11"/>
      <c r="SWA325" s="153"/>
      <c r="SWB325" s="185"/>
      <c r="SWC325" s="185"/>
      <c r="SWD325" s="11"/>
      <c r="SWE325" s="166"/>
      <c r="SWF325" s="11"/>
      <c r="SWG325" s="153"/>
      <c r="SWH325" s="185"/>
      <c r="SWI325" s="185"/>
      <c r="SWJ325" s="11"/>
      <c r="SWK325" s="166"/>
      <c r="SWL325" s="11"/>
      <c r="SWM325" s="153"/>
      <c r="SWN325" s="185"/>
      <c r="SWO325" s="185"/>
      <c r="SWP325" s="11"/>
      <c r="SWQ325" s="166"/>
      <c r="SWR325" s="11"/>
      <c r="SWS325" s="153"/>
      <c r="SWT325" s="185"/>
      <c r="SWU325" s="185"/>
      <c r="SWV325" s="11"/>
      <c r="SWW325" s="166"/>
      <c r="SWX325" s="11"/>
      <c r="SWY325" s="153"/>
      <c r="SWZ325" s="185"/>
      <c r="SXA325" s="185"/>
      <c r="SXB325" s="11"/>
      <c r="SXC325" s="166"/>
      <c r="SXD325" s="11"/>
      <c r="SXE325" s="153"/>
      <c r="SXF325" s="185"/>
      <c r="SXG325" s="185"/>
      <c r="SXH325" s="11"/>
      <c r="SXI325" s="166"/>
      <c r="SXJ325" s="11"/>
      <c r="SXK325" s="153"/>
      <c r="SXL325" s="185"/>
      <c r="SXM325" s="185"/>
      <c r="SXN325" s="11"/>
      <c r="SXO325" s="166"/>
      <c r="SXP325" s="11"/>
      <c r="SXQ325" s="153"/>
      <c r="SXR325" s="185"/>
      <c r="SXS325" s="185"/>
      <c r="SXT325" s="11"/>
      <c r="SXU325" s="166"/>
      <c r="SXV325" s="11"/>
      <c r="SXW325" s="153"/>
      <c r="SXX325" s="185"/>
      <c r="SXY325" s="185"/>
      <c r="SXZ325" s="11"/>
      <c r="SYA325" s="166"/>
      <c r="SYB325" s="11"/>
      <c r="SYC325" s="153"/>
      <c r="SYD325" s="185"/>
      <c r="SYE325" s="185"/>
      <c r="SYF325" s="11"/>
      <c r="SYG325" s="166"/>
      <c r="SYH325" s="11"/>
      <c r="SYI325" s="153"/>
      <c r="SYJ325" s="185"/>
      <c r="SYK325" s="185"/>
      <c r="SYL325" s="11"/>
      <c r="SYM325" s="166"/>
      <c r="SYN325" s="11"/>
      <c r="SYO325" s="153"/>
      <c r="SYP325" s="185"/>
      <c r="SYQ325" s="185"/>
      <c r="SYR325" s="11"/>
      <c r="SYS325" s="166"/>
      <c r="SYT325" s="11"/>
      <c r="SYU325" s="153"/>
      <c r="SYV325" s="185"/>
      <c r="SYW325" s="185"/>
      <c r="SYX325" s="11"/>
      <c r="SYY325" s="166"/>
      <c r="SYZ325" s="11"/>
      <c r="SZA325" s="153"/>
      <c r="SZB325" s="185"/>
      <c r="SZC325" s="185"/>
      <c r="SZD325" s="11"/>
      <c r="SZE325" s="166"/>
      <c r="SZF325" s="11"/>
      <c r="SZG325" s="153"/>
      <c r="SZH325" s="185"/>
      <c r="SZI325" s="185"/>
      <c r="SZJ325" s="11"/>
      <c r="SZK325" s="166"/>
      <c r="SZL325" s="11"/>
      <c r="SZM325" s="153"/>
      <c r="SZN325" s="185"/>
      <c r="SZO325" s="185"/>
      <c r="SZP325" s="11"/>
      <c r="SZQ325" s="166"/>
      <c r="SZR325" s="11"/>
      <c r="SZS325" s="153"/>
      <c r="SZT325" s="185"/>
      <c r="SZU325" s="185"/>
      <c r="SZV325" s="11"/>
      <c r="SZW325" s="166"/>
      <c r="SZX325" s="11"/>
      <c r="SZY325" s="153"/>
      <c r="SZZ325" s="185"/>
      <c r="TAA325" s="185"/>
      <c r="TAB325" s="11"/>
      <c r="TAC325" s="166"/>
      <c r="TAD325" s="11"/>
      <c r="TAE325" s="153"/>
      <c r="TAF325" s="185"/>
      <c r="TAG325" s="185"/>
      <c r="TAH325" s="11"/>
      <c r="TAI325" s="166"/>
      <c r="TAJ325" s="11"/>
      <c r="TAK325" s="153"/>
      <c r="TAL325" s="185"/>
      <c r="TAM325" s="185"/>
      <c r="TAN325" s="11"/>
      <c r="TAO325" s="166"/>
      <c r="TAP325" s="11"/>
      <c r="TAQ325" s="153"/>
      <c r="TAR325" s="185"/>
      <c r="TAS325" s="185"/>
      <c r="TAT325" s="11"/>
      <c r="TAU325" s="166"/>
      <c r="TAV325" s="11"/>
      <c r="TAW325" s="153"/>
      <c r="TAX325" s="185"/>
      <c r="TAY325" s="185"/>
      <c r="TAZ325" s="11"/>
      <c r="TBA325" s="166"/>
      <c r="TBB325" s="11"/>
      <c r="TBC325" s="153"/>
      <c r="TBD325" s="185"/>
      <c r="TBE325" s="185"/>
      <c r="TBF325" s="11"/>
      <c r="TBG325" s="166"/>
      <c r="TBH325" s="11"/>
      <c r="TBI325" s="153"/>
      <c r="TBJ325" s="185"/>
      <c r="TBK325" s="185"/>
      <c r="TBL325" s="11"/>
      <c r="TBM325" s="166"/>
      <c r="TBN325" s="11"/>
      <c r="TBO325" s="153"/>
      <c r="TBP325" s="185"/>
      <c r="TBQ325" s="185"/>
      <c r="TBR325" s="11"/>
      <c r="TBS325" s="166"/>
      <c r="TBT325" s="11"/>
      <c r="TBU325" s="153"/>
      <c r="TBV325" s="185"/>
      <c r="TBW325" s="185"/>
      <c r="TBX325" s="11"/>
      <c r="TBY325" s="166"/>
      <c r="TBZ325" s="11"/>
      <c r="TCA325" s="153"/>
      <c r="TCB325" s="185"/>
      <c r="TCC325" s="185"/>
      <c r="TCD325" s="11"/>
      <c r="TCE325" s="166"/>
      <c r="TCF325" s="11"/>
      <c r="TCG325" s="153"/>
      <c r="TCH325" s="185"/>
      <c r="TCI325" s="185"/>
      <c r="TCJ325" s="11"/>
      <c r="TCK325" s="166"/>
      <c r="TCL325" s="11"/>
      <c r="TCM325" s="153"/>
      <c r="TCN325" s="185"/>
      <c r="TCO325" s="185"/>
      <c r="TCP325" s="11"/>
      <c r="TCQ325" s="166"/>
      <c r="TCR325" s="11"/>
      <c r="TCS325" s="153"/>
      <c r="TCT325" s="185"/>
      <c r="TCU325" s="185"/>
      <c r="TCV325" s="11"/>
      <c r="TCW325" s="166"/>
      <c r="TCX325" s="11"/>
      <c r="TCY325" s="153"/>
      <c r="TCZ325" s="185"/>
      <c r="TDA325" s="185"/>
      <c r="TDB325" s="11"/>
      <c r="TDC325" s="166"/>
      <c r="TDD325" s="11"/>
      <c r="TDE325" s="153"/>
      <c r="TDF325" s="185"/>
      <c r="TDG325" s="185"/>
      <c r="TDH325" s="11"/>
      <c r="TDI325" s="166"/>
      <c r="TDJ325" s="11"/>
      <c r="TDK325" s="153"/>
      <c r="TDL325" s="185"/>
      <c r="TDM325" s="185"/>
      <c r="TDN325" s="11"/>
      <c r="TDO325" s="166"/>
      <c r="TDP325" s="11"/>
      <c r="TDQ325" s="153"/>
      <c r="TDR325" s="185"/>
      <c r="TDS325" s="185"/>
      <c r="TDT325" s="11"/>
      <c r="TDU325" s="166"/>
      <c r="TDV325" s="11"/>
      <c r="TDW325" s="153"/>
      <c r="TDX325" s="185"/>
      <c r="TDY325" s="185"/>
      <c r="TDZ325" s="11"/>
      <c r="TEA325" s="166"/>
      <c r="TEB325" s="11"/>
      <c r="TEC325" s="153"/>
      <c r="TED325" s="185"/>
      <c r="TEE325" s="185"/>
      <c r="TEF325" s="11"/>
      <c r="TEG325" s="166"/>
      <c r="TEH325" s="11"/>
      <c r="TEI325" s="153"/>
      <c r="TEJ325" s="185"/>
      <c r="TEK325" s="185"/>
      <c r="TEL325" s="11"/>
      <c r="TEM325" s="166"/>
      <c r="TEN325" s="11"/>
      <c r="TEO325" s="153"/>
      <c r="TEP325" s="185"/>
      <c r="TEQ325" s="185"/>
      <c r="TER325" s="11"/>
      <c r="TES325" s="166"/>
      <c r="TET325" s="11"/>
      <c r="TEU325" s="153"/>
      <c r="TEV325" s="185"/>
      <c r="TEW325" s="185"/>
      <c r="TEX325" s="11"/>
      <c r="TEY325" s="166"/>
      <c r="TEZ325" s="11"/>
      <c r="TFA325" s="153"/>
      <c r="TFB325" s="185"/>
      <c r="TFC325" s="185"/>
      <c r="TFD325" s="11"/>
      <c r="TFE325" s="166"/>
      <c r="TFF325" s="11"/>
      <c r="TFG325" s="153"/>
      <c r="TFH325" s="185"/>
      <c r="TFI325" s="185"/>
      <c r="TFJ325" s="11"/>
      <c r="TFK325" s="166"/>
      <c r="TFL325" s="11"/>
      <c r="TFM325" s="153"/>
      <c r="TFN325" s="185"/>
      <c r="TFO325" s="185"/>
      <c r="TFP325" s="11"/>
      <c r="TFQ325" s="166"/>
      <c r="TFR325" s="11"/>
      <c r="TFS325" s="153"/>
      <c r="TFT325" s="185"/>
      <c r="TFU325" s="185"/>
      <c r="TFV325" s="11"/>
      <c r="TFW325" s="166"/>
      <c r="TFX325" s="11"/>
      <c r="TFY325" s="153"/>
      <c r="TFZ325" s="185"/>
      <c r="TGA325" s="185"/>
      <c r="TGB325" s="11"/>
      <c r="TGC325" s="166"/>
      <c r="TGD325" s="11"/>
      <c r="TGE325" s="153"/>
      <c r="TGF325" s="185"/>
      <c r="TGG325" s="185"/>
      <c r="TGH325" s="11"/>
      <c r="TGI325" s="166"/>
      <c r="TGJ325" s="11"/>
      <c r="TGK325" s="153"/>
      <c r="TGL325" s="185"/>
      <c r="TGM325" s="185"/>
      <c r="TGN325" s="11"/>
      <c r="TGO325" s="166"/>
      <c r="TGP325" s="11"/>
      <c r="TGQ325" s="153"/>
      <c r="TGR325" s="185"/>
      <c r="TGS325" s="185"/>
      <c r="TGT325" s="11"/>
      <c r="TGU325" s="166"/>
      <c r="TGV325" s="11"/>
      <c r="TGW325" s="153"/>
      <c r="TGX325" s="185"/>
      <c r="TGY325" s="185"/>
      <c r="TGZ325" s="11"/>
      <c r="THA325" s="166"/>
      <c r="THB325" s="11"/>
      <c r="THC325" s="153"/>
      <c r="THD325" s="185"/>
      <c r="THE325" s="185"/>
      <c r="THF325" s="11"/>
      <c r="THG325" s="166"/>
      <c r="THH325" s="11"/>
      <c r="THI325" s="153"/>
      <c r="THJ325" s="185"/>
      <c r="THK325" s="185"/>
      <c r="THL325" s="11"/>
      <c r="THM325" s="166"/>
      <c r="THN325" s="11"/>
      <c r="THO325" s="153"/>
      <c r="THP325" s="185"/>
      <c r="THQ325" s="185"/>
      <c r="THR325" s="11"/>
      <c r="THS325" s="166"/>
      <c r="THT325" s="11"/>
      <c r="THU325" s="153"/>
      <c r="THV325" s="185"/>
      <c r="THW325" s="185"/>
      <c r="THX325" s="11"/>
      <c r="THY325" s="166"/>
      <c r="THZ325" s="11"/>
      <c r="TIA325" s="153"/>
      <c r="TIB325" s="185"/>
      <c r="TIC325" s="185"/>
      <c r="TID325" s="11"/>
      <c r="TIE325" s="166"/>
      <c r="TIF325" s="11"/>
      <c r="TIG325" s="153"/>
      <c r="TIH325" s="185"/>
      <c r="TII325" s="185"/>
      <c r="TIJ325" s="11"/>
      <c r="TIK325" s="166"/>
      <c r="TIL325" s="11"/>
      <c r="TIM325" s="153"/>
      <c r="TIN325" s="185"/>
      <c r="TIO325" s="185"/>
      <c r="TIP325" s="11"/>
      <c r="TIQ325" s="166"/>
      <c r="TIR325" s="11"/>
      <c r="TIS325" s="153"/>
      <c r="TIT325" s="185"/>
      <c r="TIU325" s="185"/>
      <c r="TIV325" s="11"/>
      <c r="TIW325" s="166"/>
      <c r="TIX325" s="11"/>
      <c r="TIY325" s="153"/>
      <c r="TIZ325" s="185"/>
      <c r="TJA325" s="185"/>
      <c r="TJB325" s="11"/>
      <c r="TJC325" s="166"/>
      <c r="TJD325" s="11"/>
      <c r="TJE325" s="153"/>
      <c r="TJF325" s="185"/>
      <c r="TJG325" s="185"/>
      <c r="TJH325" s="11"/>
      <c r="TJI325" s="166"/>
      <c r="TJJ325" s="11"/>
      <c r="TJK325" s="153"/>
      <c r="TJL325" s="185"/>
      <c r="TJM325" s="185"/>
      <c r="TJN325" s="11"/>
      <c r="TJO325" s="166"/>
      <c r="TJP325" s="11"/>
      <c r="TJQ325" s="153"/>
      <c r="TJR325" s="185"/>
      <c r="TJS325" s="185"/>
      <c r="TJT325" s="11"/>
      <c r="TJU325" s="166"/>
      <c r="TJV325" s="11"/>
      <c r="TJW325" s="153"/>
      <c r="TJX325" s="185"/>
      <c r="TJY325" s="185"/>
      <c r="TJZ325" s="11"/>
      <c r="TKA325" s="166"/>
      <c r="TKB325" s="11"/>
      <c r="TKC325" s="153"/>
      <c r="TKD325" s="185"/>
      <c r="TKE325" s="185"/>
      <c r="TKF325" s="11"/>
      <c r="TKG325" s="166"/>
      <c r="TKH325" s="11"/>
      <c r="TKI325" s="153"/>
      <c r="TKJ325" s="185"/>
      <c r="TKK325" s="185"/>
      <c r="TKL325" s="11"/>
      <c r="TKM325" s="166"/>
      <c r="TKN325" s="11"/>
      <c r="TKO325" s="153"/>
      <c r="TKP325" s="185"/>
      <c r="TKQ325" s="185"/>
      <c r="TKR325" s="11"/>
      <c r="TKS325" s="166"/>
      <c r="TKT325" s="11"/>
      <c r="TKU325" s="153"/>
      <c r="TKV325" s="185"/>
      <c r="TKW325" s="185"/>
      <c r="TKX325" s="11"/>
      <c r="TKY325" s="166"/>
      <c r="TKZ325" s="11"/>
      <c r="TLA325" s="153"/>
      <c r="TLB325" s="185"/>
      <c r="TLC325" s="185"/>
      <c r="TLD325" s="11"/>
      <c r="TLE325" s="166"/>
      <c r="TLF325" s="11"/>
      <c r="TLG325" s="153"/>
      <c r="TLH325" s="185"/>
      <c r="TLI325" s="185"/>
      <c r="TLJ325" s="11"/>
      <c r="TLK325" s="166"/>
      <c r="TLL325" s="11"/>
      <c r="TLM325" s="153"/>
      <c r="TLN325" s="185"/>
      <c r="TLO325" s="185"/>
      <c r="TLP325" s="11"/>
      <c r="TLQ325" s="166"/>
      <c r="TLR325" s="11"/>
      <c r="TLS325" s="153"/>
      <c r="TLT325" s="185"/>
      <c r="TLU325" s="185"/>
      <c r="TLV325" s="11"/>
      <c r="TLW325" s="166"/>
      <c r="TLX325" s="11"/>
      <c r="TLY325" s="153"/>
      <c r="TLZ325" s="185"/>
      <c r="TMA325" s="185"/>
      <c r="TMB325" s="11"/>
      <c r="TMC325" s="166"/>
      <c r="TMD325" s="11"/>
      <c r="TME325" s="153"/>
      <c r="TMF325" s="185"/>
      <c r="TMG325" s="185"/>
      <c r="TMH325" s="11"/>
      <c r="TMI325" s="166"/>
      <c r="TMJ325" s="11"/>
      <c r="TMK325" s="153"/>
      <c r="TML325" s="185"/>
      <c r="TMM325" s="185"/>
      <c r="TMN325" s="11"/>
      <c r="TMO325" s="166"/>
      <c r="TMP325" s="11"/>
      <c r="TMQ325" s="153"/>
      <c r="TMR325" s="185"/>
      <c r="TMS325" s="185"/>
      <c r="TMT325" s="11"/>
      <c r="TMU325" s="166"/>
      <c r="TMV325" s="11"/>
      <c r="TMW325" s="153"/>
      <c r="TMX325" s="185"/>
      <c r="TMY325" s="185"/>
      <c r="TMZ325" s="11"/>
      <c r="TNA325" s="166"/>
      <c r="TNB325" s="11"/>
      <c r="TNC325" s="153"/>
      <c r="TND325" s="185"/>
      <c r="TNE325" s="185"/>
      <c r="TNF325" s="11"/>
      <c r="TNG325" s="166"/>
      <c r="TNH325" s="11"/>
      <c r="TNI325" s="153"/>
      <c r="TNJ325" s="185"/>
      <c r="TNK325" s="185"/>
      <c r="TNL325" s="11"/>
      <c r="TNM325" s="166"/>
      <c r="TNN325" s="11"/>
      <c r="TNO325" s="153"/>
      <c r="TNP325" s="185"/>
      <c r="TNQ325" s="185"/>
      <c r="TNR325" s="11"/>
      <c r="TNS325" s="166"/>
      <c r="TNT325" s="11"/>
      <c r="TNU325" s="153"/>
      <c r="TNV325" s="185"/>
      <c r="TNW325" s="185"/>
      <c r="TNX325" s="11"/>
      <c r="TNY325" s="166"/>
      <c r="TNZ325" s="11"/>
      <c r="TOA325" s="153"/>
      <c r="TOB325" s="185"/>
      <c r="TOC325" s="185"/>
      <c r="TOD325" s="11"/>
      <c r="TOE325" s="166"/>
      <c r="TOF325" s="11"/>
      <c r="TOG325" s="153"/>
      <c r="TOH325" s="185"/>
      <c r="TOI325" s="185"/>
      <c r="TOJ325" s="11"/>
      <c r="TOK325" s="166"/>
      <c r="TOL325" s="11"/>
      <c r="TOM325" s="153"/>
      <c r="TON325" s="185"/>
      <c r="TOO325" s="185"/>
      <c r="TOP325" s="11"/>
      <c r="TOQ325" s="166"/>
      <c r="TOR325" s="11"/>
      <c r="TOS325" s="153"/>
      <c r="TOT325" s="185"/>
      <c r="TOU325" s="185"/>
      <c r="TOV325" s="11"/>
      <c r="TOW325" s="166"/>
      <c r="TOX325" s="11"/>
      <c r="TOY325" s="153"/>
      <c r="TOZ325" s="185"/>
      <c r="TPA325" s="185"/>
      <c r="TPB325" s="11"/>
      <c r="TPC325" s="166"/>
      <c r="TPD325" s="11"/>
      <c r="TPE325" s="153"/>
      <c r="TPF325" s="185"/>
      <c r="TPG325" s="185"/>
      <c r="TPH325" s="11"/>
      <c r="TPI325" s="166"/>
      <c r="TPJ325" s="11"/>
      <c r="TPK325" s="153"/>
      <c r="TPL325" s="185"/>
      <c r="TPM325" s="185"/>
      <c r="TPN325" s="11"/>
      <c r="TPO325" s="166"/>
      <c r="TPP325" s="11"/>
      <c r="TPQ325" s="153"/>
      <c r="TPR325" s="185"/>
      <c r="TPS325" s="185"/>
      <c r="TPT325" s="11"/>
      <c r="TPU325" s="166"/>
      <c r="TPV325" s="11"/>
      <c r="TPW325" s="153"/>
      <c r="TPX325" s="185"/>
      <c r="TPY325" s="185"/>
      <c r="TPZ325" s="11"/>
      <c r="TQA325" s="166"/>
      <c r="TQB325" s="11"/>
      <c r="TQC325" s="153"/>
      <c r="TQD325" s="185"/>
      <c r="TQE325" s="185"/>
      <c r="TQF325" s="11"/>
      <c r="TQG325" s="166"/>
      <c r="TQH325" s="11"/>
      <c r="TQI325" s="153"/>
      <c r="TQJ325" s="185"/>
      <c r="TQK325" s="185"/>
      <c r="TQL325" s="11"/>
      <c r="TQM325" s="166"/>
      <c r="TQN325" s="11"/>
      <c r="TQO325" s="153"/>
      <c r="TQP325" s="185"/>
      <c r="TQQ325" s="185"/>
      <c r="TQR325" s="11"/>
      <c r="TQS325" s="166"/>
      <c r="TQT325" s="11"/>
      <c r="TQU325" s="153"/>
      <c r="TQV325" s="185"/>
      <c r="TQW325" s="185"/>
      <c r="TQX325" s="11"/>
      <c r="TQY325" s="166"/>
      <c r="TQZ325" s="11"/>
      <c r="TRA325" s="153"/>
      <c r="TRB325" s="185"/>
      <c r="TRC325" s="185"/>
      <c r="TRD325" s="11"/>
      <c r="TRE325" s="166"/>
      <c r="TRF325" s="11"/>
      <c r="TRG325" s="153"/>
      <c r="TRH325" s="185"/>
      <c r="TRI325" s="185"/>
      <c r="TRJ325" s="11"/>
      <c r="TRK325" s="166"/>
      <c r="TRL325" s="11"/>
      <c r="TRM325" s="153"/>
      <c r="TRN325" s="185"/>
      <c r="TRO325" s="185"/>
      <c r="TRP325" s="11"/>
      <c r="TRQ325" s="166"/>
      <c r="TRR325" s="11"/>
      <c r="TRS325" s="153"/>
      <c r="TRT325" s="185"/>
      <c r="TRU325" s="185"/>
      <c r="TRV325" s="11"/>
      <c r="TRW325" s="166"/>
      <c r="TRX325" s="11"/>
      <c r="TRY325" s="153"/>
      <c r="TRZ325" s="185"/>
      <c r="TSA325" s="185"/>
      <c r="TSB325" s="11"/>
      <c r="TSC325" s="166"/>
      <c r="TSD325" s="11"/>
      <c r="TSE325" s="153"/>
      <c r="TSF325" s="185"/>
      <c r="TSG325" s="185"/>
      <c r="TSH325" s="11"/>
      <c r="TSI325" s="166"/>
      <c r="TSJ325" s="11"/>
      <c r="TSK325" s="153"/>
      <c r="TSL325" s="185"/>
      <c r="TSM325" s="185"/>
      <c r="TSN325" s="11"/>
      <c r="TSO325" s="166"/>
      <c r="TSP325" s="11"/>
      <c r="TSQ325" s="153"/>
      <c r="TSR325" s="185"/>
      <c r="TSS325" s="185"/>
      <c r="TST325" s="11"/>
      <c r="TSU325" s="166"/>
      <c r="TSV325" s="11"/>
      <c r="TSW325" s="153"/>
      <c r="TSX325" s="185"/>
      <c r="TSY325" s="185"/>
      <c r="TSZ325" s="11"/>
      <c r="TTA325" s="166"/>
      <c r="TTB325" s="11"/>
      <c r="TTC325" s="153"/>
      <c r="TTD325" s="185"/>
      <c r="TTE325" s="185"/>
      <c r="TTF325" s="11"/>
      <c r="TTG325" s="166"/>
      <c r="TTH325" s="11"/>
      <c r="TTI325" s="153"/>
      <c r="TTJ325" s="185"/>
      <c r="TTK325" s="185"/>
      <c r="TTL325" s="11"/>
      <c r="TTM325" s="166"/>
      <c r="TTN325" s="11"/>
      <c r="TTO325" s="153"/>
      <c r="TTP325" s="185"/>
      <c r="TTQ325" s="185"/>
      <c r="TTR325" s="11"/>
      <c r="TTS325" s="166"/>
      <c r="TTT325" s="11"/>
      <c r="TTU325" s="153"/>
      <c r="TTV325" s="185"/>
      <c r="TTW325" s="185"/>
      <c r="TTX325" s="11"/>
      <c r="TTY325" s="166"/>
      <c r="TTZ325" s="11"/>
      <c r="TUA325" s="153"/>
      <c r="TUB325" s="185"/>
      <c r="TUC325" s="185"/>
      <c r="TUD325" s="11"/>
      <c r="TUE325" s="166"/>
      <c r="TUF325" s="11"/>
      <c r="TUG325" s="153"/>
      <c r="TUH325" s="185"/>
      <c r="TUI325" s="185"/>
      <c r="TUJ325" s="11"/>
      <c r="TUK325" s="166"/>
      <c r="TUL325" s="11"/>
      <c r="TUM325" s="153"/>
      <c r="TUN325" s="185"/>
      <c r="TUO325" s="185"/>
      <c r="TUP325" s="11"/>
      <c r="TUQ325" s="166"/>
      <c r="TUR325" s="11"/>
      <c r="TUS325" s="153"/>
      <c r="TUT325" s="185"/>
      <c r="TUU325" s="185"/>
      <c r="TUV325" s="11"/>
      <c r="TUW325" s="166"/>
      <c r="TUX325" s="11"/>
      <c r="TUY325" s="153"/>
      <c r="TUZ325" s="185"/>
      <c r="TVA325" s="185"/>
      <c r="TVB325" s="11"/>
      <c r="TVC325" s="166"/>
      <c r="TVD325" s="11"/>
      <c r="TVE325" s="153"/>
      <c r="TVF325" s="185"/>
      <c r="TVG325" s="185"/>
      <c r="TVH325" s="11"/>
      <c r="TVI325" s="166"/>
      <c r="TVJ325" s="11"/>
      <c r="TVK325" s="153"/>
      <c r="TVL325" s="185"/>
      <c r="TVM325" s="185"/>
      <c r="TVN325" s="11"/>
      <c r="TVO325" s="166"/>
      <c r="TVP325" s="11"/>
      <c r="TVQ325" s="153"/>
      <c r="TVR325" s="185"/>
      <c r="TVS325" s="185"/>
      <c r="TVT325" s="11"/>
      <c r="TVU325" s="166"/>
      <c r="TVV325" s="11"/>
      <c r="TVW325" s="153"/>
      <c r="TVX325" s="185"/>
      <c r="TVY325" s="185"/>
      <c r="TVZ325" s="11"/>
      <c r="TWA325" s="166"/>
      <c r="TWB325" s="11"/>
      <c r="TWC325" s="153"/>
      <c r="TWD325" s="185"/>
      <c r="TWE325" s="185"/>
      <c r="TWF325" s="11"/>
      <c r="TWG325" s="166"/>
      <c r="TWH325" s="11"/>
      <c r="TWI325" s="153"/>
      <c r="TWJ325" s="185"/>
      <c r="TWK325" s="185"/>
      <c r="TWL325" s="11"/>
      <c r="TWM325" s="166"/>
      <c r="TWN325" s="11"/>
      <c r="TWO325" s="153"/>
      <c r="TWP325" s="185"/>
      <c r="TWQ325" s="185"/>
      <c r="TWR325" s="11"/>
      <c r="TWS325" s="166"/>
      <c r="TWT325" s="11"/>
      <c r="TWU325" s="153"/>
      <c r="TWV325" s="185"/>
      <c r="TWW325" s="185"/>
      <c r="TWX325" s="11"/>
      <c r="TWY325" s="166"/>
      <c r="TWZ325" s="11"/>
      <c r="TXA325" s="153"/>
      <c r="TXB325" s="185"/>
      <c r="TXC325" s="185"/>
      <c r="TXD325" s="11"/>
      <c r="TXE325" s="166"/>
      <c r="TXF325" s="11"/>
      <c r="TXG325" s="153"/>
      <c r="TXH325" s="185"/>
      <c r="TXI325" s="185"/>
      <c r="TXJ325" s="11"/>
      <c r="TXK325" s="166"/>
      <c r="TXL325" s="11"/>
      <c r="TXM325" s="153"/>
      <c r="TXN325" s="185"/>
      <c r="TXO325" s="185"/>
      <c r="TXP325" s="11"/>
      <c r="TXQ325" s="166"/>
      <c r="TXR325" s="11"/>
      <c r="TXS325" s="153"/>
      <c r="TXT325" s="185"/>
      <c r="TXU325" s="185"/>
      <c r="TXV325" s="11"/>
      <c r="TXW325" s="166"/>
      <c r="TXX325" s="11"/>
      <c r="TXY325" s="153"/>
      <c r="TXZ325" s="185"/>
      <c r="TYA325" s="185"/>
      <c r="TYB325" s="11"/>
      <c r="TYC325" s="166"/>
      <c r="TYD325" s="11"/>
      <c r="TYE325" s="153"/>
      <c r="TYF325" s="185"/>
      <c r="TYG325" s="185"/>
      <c r="TYH325" s="11"/>
      <c r="TYI325" s="166"/>
      <c r="TYJ325" s="11"/>
      <c r="TYK325" s="153"/>
      <c r="TYL325" s="185"/>
      <c r="TYM325" s="185"/>
      <c r="TYN325" s="11"/>
      <c r="TYO325" s="166"/>
      <c r="TYP325" s="11"/>
      <c r="TYQ325" s="153"/>
      <c r="TYR325" s="185"/>
      <c r="TYS325" s="185"/>
      <c r="TYT325" s="11"/>
      <c r="TYU325" s="166"/>
      <c r="TYV325" s="11"/>
      <c r="TYW325" s="153"/>
      <c r="TYX325" s="185"/>
      <c r="TYY325" s="185"/>
      <c r="TYZ325" s="11"/>
      <c r="TZA325" s="166"/>
      <c r="TZB325" s="11"/>
      <c r="TZC325" s="153"/>
      <c r="TZD325" s="185"/>
      <c r="TZE325" s="185"/>
      <c r="TZF325" s="11"/>
      <c r="TZG325" s="166"/>
      <c r="TZH325" s="11"/>
      <c r="TZI325" s="153"/>
      <c r="TZJ325" s="185"/>
      <c r="TZK325" s="185"/>
      <c r="TZL325" s="11"/>
      <c r="TZM325" s="166"/>
      <c r="TZN325" s="11"/>
      <c r="TZO325" s="153"/>
      <c r="TZP325" s="185"/>
      <c r="TZQ325" s="185"/>
      <c r="TZR325" s="11"/>
      <c r="TZS325" s="166"/>
      <c r="TZT325" s="11"/>
      <c r="TZU325" s="153"/>
      <c r="TZV325" s="185"/>
      <c r="TZW325" s="185"/>
      <c r="TZX325" s="11"/>
      <c r="TZY325" s="166"/>
      <c r="TZZ325" s="11"/>
      <c r="UAA325" s="153"/>
      <c r="UAB325" s="185"/>
      <c r="UAC325" s="185"/>
      <c r="UAD325" s="11"/>
      <c r="UAE325" s="166"/>
      <c r="UAF325" s="11"/>
      <c r="UAG325" s="153"/>
      <c r="UAH325" s="185"/>
      <c r="UAI325" s="185"/>
      <c r="UAJ325" s="11"/>
      <c r="UAK325" s="166"/>
      <c r="UAL325" s="11"/>
      <c r="UAM325" s="153"/>
      <c r="UAN325" s="185"/>
      <c r="UAO325" s="185"/>
      <c r="UAP325" s="11"/>
      <c r="UAQ325" s="166"/>
      <c r="UAR325" s="11"/>
      <c r="UAS325" s="153"/>
      <c r="UAT325" s="185"/>
      <c r="UAU325" s="185"/>
      <c r="UAV325" s="11"/>
      <c r="UAW325" s="166"/>
      <c r="UAX325" s="11"/>
      <c r="UAY325" s="153"/>
      <c r="UAZ325" s="185"/>
      <c r="UBA325" s="185"/>
      <c r="UBB325" s="11"/>
      <c r="UBC325" s="166"/>
      <c r="UBD325" s="11"/>
      <c r="UBE325" s="153"/>
      <c r="UBF325" s="185"/>
      <c r="UBG325" s="185"/>
      <c r="UBH325" s="11"/>
      <c r="UBI325" s="166"/>
      <c r="UBJ325" s="11"/>
      <c r="UBK325" s="153"/>
      <c r="UBL325" s="185"/>
      <c r="UBM325" s="185"/>
      <c r="UBN325" s="11"/>
      <c r="UBO325" s="166"/>
      <c r="UBP325" s="11"/>
      <c r="UBQ325" s="153"/>
      <c r="UBR325" s="185"/>
      <c r="UBS325" s="185"/>
      <c r="UBT325" s="11"/>
      <c r="UBU325" s="166"/>
      <c r="UBV325" s="11"/>
      <c r="UBW325" s="153"/>
      <c r="UBX325" s="185"/>
      <c r="UBY325" s="185"/>
      <c r="UBZ325" s="11"/>
      <c r="UCA325" s="166"/>
      <c r="UCB325" s="11"/>
      <c r="UCC325" s="153"/>
      <c r="UCD325" s="185"/>
      <c r="UCE325" s="185"/>
      <c r="UCF325" s="11"/>
      <c r="UCG325" s="166"/>
      <c r="UCH325" s="11"/>
      <c r="UCI325" s="153"/>
      <c r="UCJ325" s="185"/>
      <c r="UCK325" s="185"/>
      <c r="UCL325" s="11"/>
      <c r="UCM325" s="166"/>
      <c r="UCN325" s="11"/>
      <c r="UCO325" s="153"/>
      <c r="UCP325" s="185"/>
      <c r="UCQ325" s="185"/>
      <c r="UCR325" s="11"/>
      <c r="UCS325" s="166"/>
      <c r="UCT325" s="11"/>
      <c r="UCU325" s="153"/>
      <c r="UCV325" s="185"/>
      <c r="UCW325" s="185"/>
      <c r="UCX325" s="11"/>
      <c r="UCY325" s="166"/>
      <c r="UCZ325" s="11"/>
      <c r="UDA325" s="153"/>
      <c r="UDB325" s="185"/>
      <c r="UDC325" s="185"/>
      <c r="UDD325" s="11"/>
      <c r="UDE325" s="166"/>
      <c r="UDF325" s="11"/>
      <c r="UDG325" s="153"/>
      <c r="UDH325" s="185"/>
      <c r="UDI325" s="185"/>
      <c r="UDJ325" s="11"/>
      <c r="UDK325" s="166"/>
      <c r="UDL325" s="11"/>
      <c r="UDM325" s="153"/>
      <c r="UDN325" s="185"/>
      <c r="UDO325" s="185"/>
      <c r="UDP325" s="11"/>
      <c r="UDQ325" s="166"/>
      <c r="UDR325" s="11"/>
      <c r="UDS325" s="153"/>
      <c r="UDT325" s="185"/>
      <c r="UDU325" s="185"/>
      <c r="UDV325" s="11"/>
      <c r="UDW325" s="166"/>
      <c r="UDX325" s="11"/>
      <c r="UDY325" s="153"/>
      <c r="UDZ325" s="185"/>
      <c r="UEA325" s="185"/>
      <c r="UEB325" s="11"/>
      <c r="UEC325" s="166"/>
      <c r="UED325" s="11"/>
      <c r="UEE325" s="153"/>
      <c r="UEF325" s="185"/>
      <c r="UEG325" s="185"/>
      <c r="UEH325" s="11"/>
      <c r="UEI325" s="166"/>
      <c r="UEJ325" s="11"/>
      <c r="UEK325" s="153"/>
      <c r="UEL325" s="185"/>
      <c r="UEM325" s="185"/>
      <c r="UEN325" s="11"/>
      <c r="UEO325" s="166"/>
      <c r="UEP325" s="11"/>
      <c r="UEQ325" s="153"/>
      <c r="UER325" s="185"/>
      <c r="UES325" s="185"/>
      <c r="UET325" s="11"/>
      <c r="UEU325" s="166"/>
      <c r="UEV325" s="11"/>
      <c r="UEW325" s="153"/>
      <c r="UEX325" s="185"/>
      <c r="UEY325" s="185"/>
      <c r="UEZ325" s="11"/>
      <c r="UFA325" s="166"/>
      <c r="UFB325" s="11"/>
      <c r="UFC325" s="153"/>
      <c r="UFD325" s="185"/>
      <c r="UFE325" s="185"/>
      <c r="UFF325" s="11"/>
      <c r="UFG325" s="166"/>
      <c r="UFH325" s="11"/>
      <c r="UFI325" s="153"/>
      <c r="UFJ325" s="185"/>
      <c r="UFK325" s="185"/>
      <c r="UFL325" s="11"/>
      <c r="UFM325" s="166"/>
      <c r="UFN325" s="11"/>
      <c r="UFO325" s="153"/>
      <c r="UFP325" s="185"/>
      <c r="UFQ325" s="185"/>
      <c r="UFR325" s="11"/>
      <c r="UFS325" s="166"/>
      <c r="UFT325" s="11"/>
      <c r="UFU325" s="153"/>
      <c r="UFV325" s="185"/>
      <c r="UFW325" s="185"/>
      <c r="UFX325" s="11"/>
      <c r="UFY325" s="166"/>
      <c r="UFZ325" s="11"/>
      <c r="UGA325" s="153"/>
      <c r="UGB325" s="185"/>
      <c r="UGC325" s="185"/>
      <c r="UGD325" s="11"/>
      <c r="UGE325" s="166"/>
      <c r="UGF325" s="11"/>
      <c r="UGG325" s="153"/>
      <c r="UGH325" s="185"/>
      <c r="UGI325" s="185"/>
      <c r="UGJ325" s="11"/>
      <c r="UGK325" s="166"/>
      <c r="UGL325" s="11"/>
      <c r="UGM325" s="153"/>
      <c r="UGN325" s="185"/>
      <c r="UGO325" s="185"/>
      <c r="UGP325" s="11"/>
      <c r="UGQ325" s="166"/>
      <c r="UGR325" s="11"/>
      <c r="UGS325" s="153"/>
      <c r="UGT325" s="185"/>
      <c r="UGU325" s="185"/>
      <c r="UGV325" s="11"/>
      <c r="UGW325" s="166"/>
      <c r="UGX325" s="11"/>
      <c r="UGY325" s="153"/>
      <c r="UGZ325" s="185"/>
      <c r="UHA325" s="185"/>
      <c r="UHB325" s="11"/>
      <c r="UHC325" s="166"/>
      <c r="UHD325" s="11"/>
      <c r="UHE325" s="153"/>
      <c r="UHF325" s="185"/>
      <c r="UHG325" s="185"/>
      <c r="UHH325" s="11"/>
      <c r="UHI325" s="166"/>
      <c r="UHJ325" s="11"/>
      <c r="UHK325" s="153"/>
      <c r="UHL325" s="185"/>
      <c r="UHM325" s="185"/>
      <c r="UHN325" s="11"/>
      <c r="UHO325" s="166"/>
      <c r="UHP325" s="11"/>
      <c r="UHQ325" s="153"/>
      <c r="UHR325" s="185"/>
      <c r="UHS325" s="185"/>
      <c r="UHT325" s="11"/>
      <c r="UHU325" s="166"/>
      <c r="UHV325" s="11"/>
      <c r="UHW325" s="153"/>
      <c r="UHX325" s="185"/>
      <c r="UHY325" s="185"/>
      <c r="UHZ325" s="11"/>
      <c r="UIA325" s="166"/>
      <c r="UIB325" s="11"/>
      <c r="UIC325" s="153"/>
      <c r="UID325" s="185"/>
      <c r="UIE325" s="185"/>
      <c r="UIF325" s="11"/>
      <c r="UIG325" s="166"/>
      <c r="UIH325" s="11"/>
      <c r="UII325" s="153"/>
      <c r="UIJ325" s="185"/>
      <c r="UIK325" s="185"/>
      <c r="UIL325" s="11"/>
      <c r="UIM325" s="166"/>
      <c r="UIN325" s="11"/>
      <c r="UIO325" s="153"/>
      <c r="UIP325" s="185"/>
      <c r="UIQ325" s="185"/>
      <c r="UIR325" s="11"/>
      <c r="UIS325" s="166"/>
      <c r="UIT325" s="11"/>
      <c r="UIU325" s="153"/>
      <c r="UIV325" s="185"/>
      <c r="UIW325" s="185"/>
      <c r="UIX325" s="11"/>
      <c r="UIY325" s="166"/>
      <c r="UIZ325" s="11"/>
      <c r="UJA325" s="153"/>
      <c r="UJB325" s="185"/>
      <c r="UJC325" s="185"/>
      <c r="UJD325" s="11"/>
      <c r="UJE325" s="166"/>
      <c r="UJF325" s="11"/>
      <c r="UJG325" s="153"/>
      <c r="UJH325" s="185"/>
      <c r="UJI325" s="185"/>
      <c r="UJJ325" s="11"/>
      <c r="UJK325" s="166"/>
      <c r="UJL325" s="11"/>
      <c r="UJM325" s="153"/>
      <c r="UJN325" s="185"/>
      <c r="UJO325" s="185"/>
      <c r="UJP325" s="11"/>
      <c r="UJQ325" s="166"/>
      <c r="UJR325" s="11"/>
      <c r="UJS325" s="153"/>
      <c r="UJT325" s="185"/>
      <c r="UJU325" s="185"/>
      <c r="UJV325" s="11"/>
      <c r="UJW325" s="166"/>
      <c r="UJX325" s="11"/>
      <c r="UJY325" s="153"/>
      <c r="UJZ325" s="185"/>
      <c r="UKA325" s="185"/>
      <c r="UKB325" s="11"/>
      <c r="UKC325" s="166"/>
      <c r="UKD325" s="11"/>
      <c r="UKE325" s="153"/>
      <c r="UKF325" s="185"/>
      <c r="UKG325" s="185"/>
      <c r="UKH325" s="11"/>
      <c r="UKI325" s="166"/>
      <c r="UKJ325" s="11"/>
      <c r="UKK325" s="153"/>
      <c r="UKL325" s="185"/>
      <c r="UKM325" s="185"/>
      <c r="UKN325" s="11"/>
      <c r="UKO325" s="166"/>
      <c r="UKP325" s="11"/>
      <c r="UKQ325" s="153"/>
      <c r="UKR325" s="185"/>
      <c r="UKS325" s="185"/>
      <c r="UKT325" s="11"/>
      <c r="UKU325" s="166"/>
      <c r="UKV325" s="11"/>
      <c r="UKW325" s="153"/>
      <c r="UKX325" s="185"/>
      <c r="UKY325" s="185"/>
      <c r="UKZ325" s="11"/>
      <c r="ULA325" s="166"/>
      <c r="ULB325" s="11"/>
      <c r="ULC325" s="153"/>
      <c r="ULD325" s="185"/>
      <c r="ULE325" s="185"/>
      <c r="ULF325" s="11"/>
      <c r="ULG325" s="166"/>
      <c r="ULH325" s="11"/>
      <c r="ULI325" s="153"/>
      <c r="ULJ325" s="185"/>
      <c r="ULK325" s="185"/>
      <c r="ULL325" s="11"/>
      <c r="ULM325" s="166"/>
      <c r="ULN325" s="11"/>
      <c r="ULO325" s="153"/>
      <c r="ULP325" s="185"/>
      <c r="ULQ325" s="185"/>
      <c r="ULR325" s="11"/>
      <c r="ULS325" s="166"/>
      <c r="ULT325" s="11"/>
      <c r="ULU325" s="153"/>
      <c r="ULV325" s="185"/>
      <c r="ULW325" s="185"/>
      <c r="ULX325" s="11"/>
      <c r="ULY325" s="166"/>
      <c r="ULZ325" s="11"/>
      <c r="UMA325" s="153"/>
      <c r="UMB325" s="185"/>
      <c r="UMC325" s="185"/>
      <c r="UMD325" s="11"/>
      <c r="UME325" s="166"/>
      <c r="UMF325" s="11"/>
      <c r="UMG325" s="153"/>
      <c r="UMH325" s="185"/>
      <c r="UMI325" s="185"/>
      <c r="UMJ325" s="11"/>
      <c r="UMK325" s="166"/>
      <c r="UML325" s="11"/>
      <c r="UMM325" s="153"/>
      <c r="UMN325" s="185"/>
      <c r="UMO325" s="185"/>
      <c r="UMP325" s="11"/>
      <c r="UMQ325" s="166"/>
      <c r="UMR325" s="11"/>
      <c r="UMS325" s="153"/>
      <c r="UMT325" s="185"/>
      <c r="UMU325" s="185"/>
      <c r="UMV325" s="11"/>
      <c r="UMW325" s="166"/>
      <c r="UMX325" s="11"/>
      <c r="UMY325" s="153"/>
      <c r="UMZ325" s="185"/>
      <c r="UNA325" s="185"/>
      <c r="UNB325" s="11"/>
      <c r="UNC325" s="166"/>
      <c r="UND325" s="11"/>
      <c r="UNE325" s="153"/>
      <c r="UNF325" s="185"/>
      <c r="UNG325" s="185"/>
      <c r="UNH325" s="11"/>
      <c r="UNI325" s="166"/>
      <c r="UNJ325" s="11"/>
      <c r="UNK325" s="153"/>
      <c r="UNL325" s="185"/>
      <c r="UNM325" s="185"/>
      <c r="UNN325" s="11"/>
      <c r="UNO325" s="166"/>
      <c r="UNP325" s="11"/>
      <c r="UNQ325" s="153"/>
      <c r="UNR325" s="185"/>
      <c r="UNS325" s="185"/>
      <c r="UNT325" s="11"/>
      <c r="UNU325" s="166"/>
      <c r="UNV325" s="11"/>
      <c r="UNW325" s="153"/>
      <c r="UNX325" s="185"/>
      <c r="UNY325" s="185"/>
      <c r="UNZ325" s="11"/>
      <c r="UOA325" s="166"/>
      <c r="UOB325" s="11"/>
      <c r="UOC325" s="153"/>
      <c r="UOD325" s="185"/>
      <c r="UOE325" s="185"/>
      <c r="UOF325" s="11"/>
      <c r="UOG325" s="166"/>
      <c r="UOH325" s="11"/>
      <c r="UOI325" s="153"/>
      <c r="UOJ325" s="185"/>
      <c r="UOK325" s="185"/>
      <c r="UOL325" s="11"/>
      <c r="UOM325" s="166"/>
      <c r="UON325" s="11"/>
      <c r="UOO325" s="153"/>
      <c r="UOP325" s="185"/>
      <c r="UOQ325" s="185"/>
      <c r="UOR325" s="11"/>
      <c r="UOS325" s="166"/>
      <c r="UOT325" s="11"/>
      <c r="UOU325" s="153"/>
      <c r="UOV325" s="185"/>
      <c r="UOW325" s="185"/>
      <c r="UOX325" s="11"/>
      <c r="UOY325" s="166"/>
      <c r="UOZ325" s="11"/>
      <c r="UPA325" s="153"/>
      <c r="UPB325" s="185"/>
      <c r="UPC325" s="185"/>
      <c r="UPD325" s="11"/>
      <c r="UPE325" s="166"/>
      <c r="UPF325" s="11"/>
      <c r="UPG325" s="153"/>
      <c r="UPH325" s="185"/>
      <c r="UPI325" s="185"/>
      <c r="UPJ325" s="11"/>
      <c r="UPK325" s="166"/>
      <c r="UPL325" s="11"/>
      <c r="UPM325" s="153"/>
      <c r="UPN325" s="185"/>
      <c r="UPO325" s="185"/>
      <c r="UPP325" s="11"/>
      <c r="UPQ325" s="166"/>
      <c r="UPR325" s="11"/>
      <c r="UPS325" s="153"/>
      <c r="UPT325" s="185"/>
      <c r="UPU325" s="185"/>
      <c r="UPV325" s="11"/>
      <c r="UPW325" s="166"/>
      <c r="UPX325" s="11"/>
      <c r="UPY325" s="153"/>
      <c r="UPZ325" s="185"/>
      <c r="UQA325" s="185"/>
      <c r="UQB325" s="11"/>
      <c r="UQC325" s="166"/>
      <c r="UQD325" s="11"/>
      <c r="UQE325" s="153"/>
      <c r="UQF325" s="185"/>
      <c r="UQG325" s="185"/>
      <c r="UQH325" s="11"/>
      <c r="UQI325" s="166"/>
      <c r="UQJ325" s="11"/>
      <c r="UQK325" s="153"/>
      <c r="UQL325" s="185"/>
      <c r="UQM325" s="185"/>
      <c r="UQN325" s="11"/>
      <c r="UQO325" s="166"/>
      <c r="UQP325" s="11"/>
      <c r="UQQ325" s="153"/>
      <c r="UQR325" s="185"/>
      <c r="UQS325" s="185"/>
      <c r="UQT325" s="11"/>
      <c r="UQU325" s="166"/>
      <c r="UQV325" s="11"/>
      <c r="UQW325" s="153"/>
      <c r="UQX325" s="185"/>
      <c r="UQY325" s="185"/>
      <c r="UQZ325" s="11"/>
      <c r="URA325" s="166"/>
      <c r="URB325" s="11"/>
      <c r="URC325" s="153"/>
      <c r="URD325" s="185"/>
      <c r="URE325" s="185"/>
      <c r="URF325" s="11"/>
      <c r="URG325" s="166"/>
      <c r="URH325" s="11"/>
      <c r="URI325" s="153"/>
      <c r="URJ325" s="185"/>
      <c r="URK325" s="185"/>
      <c r="URL325" s="11"/>
      <c r="URM325" s="166"/>
      <c r="URN325" s="11"/>
      <c r="URO325" s="153"/>
      <c r="URP325" s="185"/>
      <c r="URQ325" s="185"/>
      <c r="URR325" s="11"/>
      <c r="URS325" s="166"/>
      <c r="URT325" s="11"/>
      <c r="URU325" s="153"/>
      <c r="URV325" s="185"/>
      <c r="URW325" s="185"/>
      <c r="URX325" s="11"/>
      <c r="URY325" s="166"/>
      <c r="URZ325" s="11"/>
      <c r="USA325" s="153"/>
      <c r="USB325" s="185"/>
      <c r="USC325" s="185"/>
      <c r="USD325" s="11"/>
      <c r="USE325" s="166"/>
      <c r="USF325" s="11"/>
      <c r="USG325" s="153"/>
      <c r="USH325" s="185"/>
      <c r="USI325" s="185"/>
      <c r="USJ325" s="11"/>
      <c r="USK325" s="166"/>
      <c r="USL325" s="11"/>
      <c r="USM325" s="153"/>
      <c r="USN325" s="185"/>
      <c r="USO325" s="185"/>
      <c r="USP325" s="11"/>
      <c r="USQ325" s="166"/>
      <c r="USR325" s="11"/>
      <c r="USS325" s="153"/>
      <c r="UST325" s="185"/>
      <c r="USU325" s="185"/>
      <c r="USV325" s="11"/>
      <c r="USW325" s="166"/>
      <c r="USX325" s="11"/>
      <c r="USY325" s="153"/>
      <c r="USZ325" s="185"/>
      <c r="UTA325" s="185"/>
      <c r="UTB325" s="11"/>
      <c r="UTC325" s="166"/>
      <c r="UTD325" s="11"/>
      <c r="UTE325" s="153"/>
      <c r="UTF325" s="185"/>
      <c r="UTG325" s="185"/>
      <c r="UTH325" s="11"/>
      <c r="UTI325" s="166"/>
      <c r="UTJ325" s="11"/>
      <c r="UTK325" s="153"/>
      <c r="UTL325" s="185"/>
      <c r="UTM325" s="185"/>
      <c r="UTN325" s="11"/>
      <c r="UTO325" s="166"/>
      <c r="UTP325" s="11"/>
      <c r="UTQ325" s="153"/>
      <c r="UTR325" s="185"/>
      <c r="UTS325" s="185"/>
      <c r="UTT325" s="11"/>
      <c r="UTU325" s="166"/>
      <c r="UTV325" s="11"/>
      <c r="UTW325" s="153"/>
      <c r="UTX325" s="185"/>
      <c r="UTY325" s="185"/>
      <c r="UTZ325" s="11"/>
      <c r="UUA325" s="166"/>
      <c r="UUB325" s="11"/>
      <c r="UUC325" s="153"/>
      <c r="UUD325" s="185"/>
      <c r="UUE325" s="185"/>
      <c r="UUF325" s="11"/>
      <c r="UUG325" s="166"/>
      <c r="UUH325" s="11"/>
      <c r="UUI325" s="153"/>
      <c r="UUJ325" s="185"/>
      <c r="UUK325" s="185"/>
      <c r="UUL325" s="11"/>
      <c r="UUM325" s="166"/>
      <c r="UUN325" s="11"/>
      <c r="UUO325" s="153"/>
      <c r="UUP325" s="185"/>
      <c r="UUQ325" s="185"/>
      <c r="UUR325" s="11"/>
      <c r="UUS325" s="166"/>
      <c r="UUT325" s="11"/>
      <c r="UUU325" s="153"/>
      <c r="UUV325" s="185"/>
      <c r="UUW325" s="185"/>
      <c r="UUX325" s="11"/>
      <c r="UUY325" s="166"/>
      <c r="UUZ325" s="11"/>
      <c r="UVA325" s="153"/>
      <c r="UVB325" s="185"/>
      <c r="UVC325" s="185"/>
      <c r="UVD325" s="11"/>
      <c r="UVE325" s="166"/>
      <c r="UVF325" s="11"/>
      <c r="UVG325" s="153"/>
      <c r="UVH325" s="185"/>
      <c r="UVI325" s="185"/>
      <c r="UVJ325" s="11"/>
      <c r="UVK325" s="166"/>
      <c r="UVL325" s="11"/>
      <c r="UVM325" s="153"/>
      <c r="UVN325" s="185"/>
      <c r="UVO325" s="185"/>
      <c r="UVP325" s="11"/>
      <c r="UVQ325" s="166"/>
      <c r="UVR325" s="11"/>
      <c r="UVS325" s="153"/>
      <c r="UVT325" s="185"/>
      <c r="UVU325" s="185"/>
      <c r="UVV325" s="11"/>
      <c r="UVW325" s="166"/>
      <c r="UVX325" s="11"/>
      <c r="UVY325" s="153"/>
      <c r="UVZ325" s="185"/>
      <c r="UWA325" s="185"/>
      <c r="UWB325" s="11"/>
      <c r="UWC325" s="166"/>
      <c r="UWD325" s="11"/>
      <c r="UWE325" s="153"/>
      <c r="UWF325" s="185"/>
      <c r="UWG325" s="185"/>
      <c r="UWH325" s="11"/>
      <c r="UWI325" s="166"/>
      <c r="UWJ325" s="11"/>
      <c r="UWK325" s="153"/>
      <c r="UWL325" s="185"/>
      <c r="UWM325" s="185"/>
      <c r="UWN325" s="11"/>
      <c r="UWO325" s="166"/>
      <c r="UWP325" s="11"/>
      <c r="UWQ325" s="153"/>
      <c r="UWR325" s="185"/>
      <c r="UWS325" s="185"/>
      <c r="UWT325" s="11"/>
      <c r="UWU325" s="166"/>
      <c r="UWV325" s="11"/>
      <c r="UWW325" s="153"/>
      <c r="UWX325" s="185"/>
      <c r="UWY325" s="185"/>
      <c r="UWZ325" s="11"/>
      <c r="UXA325" s="166"/>
      <c r="UXB325" s="11"/>
      <c r="UXC325" s="153"/>
      <c r="UXD325" s="185"/>
      <c r="UXE325" s="185"/>
      <c r="UXF325" s="11"/>
      <c r="UXG325" s="166"/>
      <c r="UXH325" s="11"/>
      <c r="UXI325" s="153"/>
      <c r="UXJ325" s="185"/>
      <c r="UXK325" s="185"/>
      <c r="UXL325" s="11"/>
      <c r="UXM325" s="166"/>
      <c r="UXN325" s="11"/>
      <c r="UXO325" s="153"/>
      <c r="UXP325" s="185"/>
      <c r="UXQ325" s="185"/>
      <c r="UXR325" s="11"/>
      <c r="UXS325" s="166"/>
      <c r="UXT325" s="11"/>
      <c r="UXU325" s="153"/>
      <c r="UXV325" s="185"/>
      <c r="UXW325" s="185"/>
      <c r="UXX325" s="11"/>
      <c r="UXY325" s="166"/>
      <c r="UXZ325" s="11"/>
      <c r="UYA325" s="153"/>
      <c r="UYB325" s="185"/>
      <c r="UYC325" s="185"/>
      <c r="UYD325" s="11"/>
      <c r="UYE325" s="166"/>
      <c r="UYF325" s="11"/>
      <c r="UYG325" s="153"/>
      <c r="UYH325" s="185"/>
      <c r="UYI325" s="185"/>
      <c r="UYJ325" s="11"/>
      <c r="UYK325" s="166"/>
      <c r="UYL325" s="11"/>
      <c r="UYM325" s="153"/>
      <c r="UYN325" s="185"/>
      <c r="UYO325" s="185"/>
      <c r="UYP325" s="11"/>
      <c r="UYQ325" s="166"/>
      <c r="UYR325" s="11"/>
      <c r="UYS325" s="153"/>
      <c r="UYT325" s="185"/>
      <c r="UYU325" s="185"/>
      <c r="UYV325" s="11"/>
      <c r="UYW325" s="166"/>
      <c r="UYX325" s="11"/>
      <c r="UYY325" s="153"/>
      <c r="UYZ325" s="185"/>
      <c r="UZA325" s="185"/>
      <c r="UZB325" s="11"/>
      <c r="UZC325" s="166"/>
      <c r="UZD325" s="11"/>
      <c r="UZE325" s="153"/>
      <c r="UZF325" s="185"/>
      <c r="UZG325" s="185"/>
      <c r="UZH325" s="11"/>
      <c r="UZI325" s="166"/>
      <c r="UZJ325" s="11"/>
      <c r="UZK325" s="153"/>
      <c r="UZL325" s="185"/>
      <c r="UZM325" s="185"/>
      <c r="UZN325" s="11"/>
      <c r="UZO325" s="166"/>
      <c r="UZP325" s="11"/>
      <c r="UZQ325" s="153"/>
      <c r="UZR325" s="185"/>
      <c r="UZS325" s="185"/>
      <c r="UZT325" s="11"/>
      <c r="UZU325" s="166"/>
      <c r="UZV325" s="11"/>
      <c r="UZW325" s="153"/>
      <c r="UZX325" s="185"/>
      <c r="UZY325" s="185"/>
      <c r="UZZ325" s="11"/>
      <c r="VAA325" s="166"/>
      <c r="VAB325" s="11"/>
      <c r="VAC325" s="153"/>
      <c r="VAD325" s="185"/>
      <c r="VAE325" s="185"/>
      <c r="VAF325" s="11"/>
      <c r="VAG325" s="166"/>
      <c r="VAH325" s="11"/>
      <c r="VAI325" s="153"/>
      <c r="VAJ325" s="185"/>
      <c r="VAK325" s="185"/>
      <c r="VAL325" s="11"/>
      <c r="VAM325" s="166"/>
      <c r="VAN325" s="11"/>
      <c r="VAO325" s="153"/>
      <c r="VAP325" s="185"/>
      <c r="VAQ325" s="185"/>
      <c r="VAR325" s="11"/>
      <c r="VAS325" s="166"/>
      <c r="VAT325" s="11"/>
      <c r="VAU325" s="153"/>
      <c r="VAV325" s="185"/>
      <c r="VAW325" s="185"/>
      <c r="VAX325" s="11"/>
      <c r="VAY325" s="166"/>
      <c r="VAZ325" s="11"/>
      <c r="VBA325" s="153"/>
      <c r="VBB325" s="185"/>
      <c r="VBC325" s="185"/>
      <c r="VBD325" s="11"/>
      <c r="VBE325" s="166"/>
      <c r="VBF325" s="11"/>
      <c r="VBG325" s="153"/>
      <c r="VBH325" s="185"/>
      <c r="VBI325" s="185"/>
      <c r="VBJ325" s="11"/>
      <c r="VBK325" s="166"/>
      <c r="VBL325" s="11"/>
      <c r="VBM325" s="153"/>
      <c r="VBN325" s="185"/>
      <c r="VBO325" s="185"/>
      <c r="VBP325" s="11"/>
      <c r="VBQ325" s="166"/>
      <c r="VBR325" s="11"/>
      <c r="VBS325" s="153"/>
      <c r="VBT325" s="185"/>
      <c r="VBU325" s="185"/>
      <c r="VBV325" s="11"/>
      <c r="VBW325" s="166"/>
      <c r="VBX325" s="11"/>
      <c r="VBY325" s="153"/>
      <c r="VBZ325" s="185"/>
      <c r="VCA325" s="185"/>
      <c r="VCB325" s="11"/>
      <c r="VCC325" s="166"/>
      <c r="VCD325" s="11"/>
      <c r="VCE325" s="153"/>
      <c r="VCF325" s="185"/>
      <c r="VCG325" s="185"/>
      <c r="VCH325" s="11"/>
      <c r="VCI325" s="166"/>
      <c r="VCJ325" s="11"/>
      <c r="VCK325" s="153"/>
      <c r="VCL325" s="185"/>
      <c r="VCM325" s="185"/>
      <c r="VCN325" s="11"/>
      <c r="VCO325" s="166"/>
      <c r="VCP325" s="11"/>
      <c r="VCQ325" s="153"/>
      <c r="VCR325" s="185"/>
      <c r="VCS325" s="185"/>
      <c r="VCT325" s="11"/>
      <c r="VCU325" s="166"/>
      <c r="VCV325" s="11"/>
      <c r="VCW325" s="153"/>
      <c r="VCX325" s="185"/>
      <c r="VCY325" s="185"/>
      <c r="VCZ325" s="11"/>
      <c r="VDA325" s="166"/>
      <c r="VDB325" s="11"/>
      <c r="VDC325" s="153"/>
      <c r="VDD325" s="185"/>
      <c r="VDE325" s="185"/>
      <c r="VDF325" s="11"/>
      <c r="VDG325" s="166"/>
      <c r="VDH325" s="11"/>
      <c r="VDI325" s="153"/>
      <c r="VDJ325" s="185"/>
      <c r="VDK325" s="185"/>
      <c r="VDL325" s="11"/>
      <c r="VDM325" s="166"/>
      <c r="VDN325" s="11"/>
      <c r="VDO325" s="153"/>
      <c r="VDP325" s="185"/>
      <c r="VDQ325" s="185"/>
      <c r="VDR325" s="11"/>
      <c r="VDS325" s="166"/>
      <c r="VDT325" s="11"/>
      <c r="VDU325" s="153"/>
      <c r="VDV325" s="185"/>
      <c r="VDW325" s="185"/>
      <c r="VDX325" s="11"/>
      <c r="VDY325" s="166"/>
      <c r="VDZ325" s="11"/>
      <c r="VEA325" s="153"/>
      <c r="VEB325" s="185"/>
      <c r="VEC325" s="185"/>
      <c r="VED325" s="11"/>
      <c r="VEE325" s="166"/>
      <c r="VEF325" s="11"/>
      <c r="VEG325" s="153"/>
      <c r="VEH325" s="185"/>
      <c r="VEI325" s="185"/>
      <c r="VEJ325" s="11"/>
      <c r="VEK325" s="166"/>
      <c r="VEL325" s="11"/>
      <c r="VEM325" s="153"/>
      <c r="VEN325" s="185"/>
      <c r="VEO325" s="185"/>
      <c r="VEP325" s="11"/>
      <c r="VEQ325" s="166"/>
      <c r="VER325" s="11"/>
      <c r="VES325" s="153"/>
      <c r="VET325" s="185"/>
      <c r="VEU325" s="185"/>
      <c r="VEV325" s="11"/>
      <c r="VEW325" s="166"/>
      <c r="VEX325" s="11"/>
      <c r="VEY325" s="153"/>
      <c r="VEZ325" s="185"/>
      <c r="VFA325" s="185"/>
      <c r="VFB325" s="11"/>
      <c r="VFC325" s="166"/>
      <c r="VFD325" s="11"/>
      <c r="VFE325" s="153"/>
      <c r="VFF325" s="185"/>
      <c r="VFG325" s="185"/>
      <c r="VFH325" s="11"/>
      <c r="VFI325" s="166"/>
      <c r="VFJ325" s="11"/>
      <c r="VFK325" s="153"/>
      <c r="VFL325" s="185"/>
      <c r="VFM325" s="185"/>
      <c r="VFN325" s="11"/>
      <c r="VFO325" s="166"/>
      <c r="VFP325" s="11"/>
      <c r="VFQ325" s="153"/>
      <c r="VFR325" s="185"/>
      <c r="VFS325" s="185"/>
      <c r="VFT325" s="11"/>
      <c r="VFU325" s="166"/>
      <c r="VFV325" s="11"/>
      <c r="VFW325" s="153"/>
      <c r="VFX325" s="185"/>
      <c r="VFY325" s="185"/>
      <c r="VFZ325" s="11"/>
      <c r="VGA325" s="166"/>
      <c r="VGB325" s="11"/>
      <c r="VGC325" s="153"/>
      <c r="VGD325" s="185"/>
      <c r="VGE325" s="185"/>
      <c r="VGF325" s="11"/>
      <c r="VGG325" s="166"/>
      <c r="VGH325" s="11"/>
      <c r="VGI325" s="153"/>
      <c r="VGJ325" s="185"/>
      <c r="VGK325" s="185"/>
      <c r="VGL325" s="11"/>
      <c r="VGM325" s="166"/>
      <c r="VGN325" s="11"/>
      <c r="VGO325" s="153"/>
      <c r="VGP325" s="185"/>
      <c r="VGQ325" s="185"/>
      <c r="VGR325" s="11"/>
      <c r="VGS325" s="166"/>
      <c r="VGT325" s="11"/>
      <c r="VGU325" s="153"/>
      <c r="VGV325" s="185"/>
      <c r="VGW325" s="185"/>
      <c r="VGX325" s="11"/>
      <c r="VGY325" s="166"/>
      <c r="VGZ325" s="11"/>
      <c r="VHA325" s="153"/>
      <c r="VHB325" s="185"/>
      <c r="VHC325" s="185"/>
      <c r="VHD325" s="11"/>
      <c r="VHE325" s="166"/>
      <c r="VHF325" s="11"/>
      <c r="VHG325" s="153"/>
      <c r="VHH325" s="185"/>
      <c r="VHI325" s="185"/>
      <c r="VHJ325" s="11"/>
      <c r="VHK325" s="166"/>
      <c r="VHL325" s="11"/>
      <c r="VHM325" s="153"/>
      <c r="VHN325" s="185"/>
      <c r="VHO325" s="185"/>
      <c r="VHP325" s="11"/>
      <c r="VHQ325" s="166"/>
      <c r="VHR325" s="11"/>
      <c r="VHS325" s="153"/>
      <c r="VHT325" s="185"/>
      <c r="VHU325" s="185"/>
      <c r="VHV325" s="11"/>
      <c r="VHW325" s="166"/>
      <c r="VHX325" s="11"/>
      <c r="VHY325" s="153"/>
      <c r="VHZ325" s="185"/>
      <c r="VIA325" s="185"/>
      <c r="VIB325" s="11"/>
      <c r="VIC325" s="166"/>
      <c r="VID325" s="11"/>
      <c r="VIE325" s="153"/>
      <c r="VIF325" s="185"/>
      <c r="VIG325" s="185"/>
      <c r="VIH325" s="11"/>
      <c r="VII325" s="166"/>
      <c r="VIJ325" s="11"/>
      <c r="VIK325" s="153"/>
      <c r="VIL325" s="185"/>
      <c r="VIM325" s="185"/>
      <c r="VIN325" s="11"/>
      <c r="VIO325" s="166"/>
      <c r="VIP325" s="11"/>
      <c r="VIQ325" s="153"/>
      <c r="VIR325" s="185"/>
      <c r="VIS325" s="185"/>
      <c r="VIT325" s="11"/>
      <c r="VIU325" s="166"/>
      <c r="VIV325" s="11"/>
      <c r="VIW325" s="153"/>
      <c r="VIX325" s="185"/>
      <c r="VIY325" s="185"/>
      <c r="VIZ325" s="11"/>
      <c r="VJA325" s="166"/>
      <c r="VJB325" s="11"/>
      <c r="VJC325" s="153"/>
      <c r="VJD325" s="185"/>
      <c r="VJE325" s="185"/>
      <c r="VJF325" s="11"/>
      <c r="VJG325" s="166"/>
      <c r="VJH325" s="11"/>
      <c r="VJI325" s="153"/>
      <c r="VJJ325" s="185"/>
      <c r="VJK325" s="185"/>
      <c r="VJL325" s="11"/>
      <c r="VJM325" s="166"/>
      <c r="VJN325" s="11"/>
      <c r="VJO325" s="153"/>
      <c r="VJP325" s="185"/>
      <c r="VJQ325" s="185"/>
      <c r="VJR325" s="11"/>
      <c r="VJS325" s="166"/>
      <c r="VJT325" s="11"/>
      <c r="VJU325" s="153"/>
      <c r="VJV325" s="185"/>
      <c r="VJW325" s="185"/>
      <c r="VJX325" s="11"/>
      <c r="VJY325" s="166"/>
      <c r="VJZ325" s="11"/>
      <c r="VKA325" s="153"/>
      <c r="VKB325" s="185"/>
      <c r="VKC325" s="185"/>
      <c r="VKD325" s="11"/>
      <c r="VKE325" s="166"/>
      <c r="VKF325" s="11"/>
      <c r="VKG325" s="153"/>
      <c r="VKH325" s="185"/>
      <c r="VKI325" s="185"/>
      <c r="VKJ325" s="11"/>
      <c r="VKK325" s="166"/>
      <c r="VKL325" s="11"/>
      <c r="VKM325" s="153"/>
      <c r="VKN325" s="185"/>
      <c r="VKO325" s="185"/>
      <c r="VKP325" s="11"/>
      <c r="VKQ325" s="166"/>
      <c r="VKR325" s="11"/>
      <c r="VKS325" s="153"/>
      <c r="VKT325" s="185"/>
      <c r="VKU325" s="185"/>
      <c r="VKV325" s="11"/>
      <c r="VKW325" s="166"/>
      <c r="VKX325" s="11"/>
      <c r="VKY325" s="153"/>
      <c r="VKZ325" s="185"/>
      <c r="VLA325" s="185"/>
      <c r="VLB325" s="11"/>
      <c r="VLC325" s="166"/>
      <c r="VLD325" s="11"/>
      <c r="VLE325" s="153"/>
      <c r="VLF325" s="185"/>
      <c r="VLG325" s="185"/>
      <c r="VLH325" s="11"/>
      <c r="VLI325" s="166"/>
      <c r="VLJ325" s="11"/>
      <c r="VLK325" s="153"/>
      <c r="VLL325" s="185"/>
      <c r="VLM325" s="185"/>
      <c r="VLN325" s="11"/>
      <c r="VLO325" s="166"/>
      <c r="VLP325" s="11"/>
      <c r="VLQ325" s="153"/>
      <c r="VLR325" s="185"/>
      <c r="VLS325" s="185"/>
      <c r="VLT325" s="11"/>
      <c r="VLU325" s="166"/>
      <c r="VLV325" s="11"/>
      <c r="VLW325" s="153"/>
      <c r="VLX325" s="185"/>
      <c r="VLY325" s="185"/>
      <c r="VLZ325" s="11"/>
      <c r="VMA325" s="166"/>
      <c r="VMB325" s="11"/>
      <c r="VMC325" s="153"/>
      <c r="VMD325" s="185"/>
      <c r="VME325" s="185"/>
      <c r="VMF325" s="11"/>
      <c r="VMG325" s="166"/>
      <c r="VMH325" s="11"/>
      <c r="VMI325" s="153"/>
      <c r="VMJ325" s="185"/>
      <c r="VMK325" s="185"/>
      <c r="VML325" s="11"/>
      <c r="VMM325" s="166"/>
      <c r="VMN325" s="11"/>
      <c r="VMO325" s="153"/>
      <c r="VMP325" s="185"/>
      <c r="VMQ325" s="185"/>
      <c r="VMR325" s="11"/>
      <c r="VMS325" s="166"/>
      <c r="VMT325" s="11"/>
      <c r="VMU325" s="153"/>
      <c r="VMV325" s="185"/>
      <c r="VMW325" s="185"/>
      <c r="VMX325" s="11"/>
      <c r="VMY325" s="166"/>
      <c r="VMZ325" s="11"/>
      <c r="VNA325" s="153"/>
      <c r="VNB325" s="185"/>
      <c r="VNC325" s="185"/>
      <c r="VND325" s="11"/>
      <c r="VNE325" s="166"/>
      <c r="VNF325" s="11"/>
      <c r="VNG325" s="153"/>
      <c r="VNH325" s="185"/>
      <c r="VNI325" s="185"/>
      <c r="VNJ325" s="11"/>
      <c r="VNK325" s="166"/>
      <c r="VNL325" s="11"/>
      <c r="VNM325" s="153"/>
      <c r="VNN325" s="185"/>
      <c r="VNO325" s="185"/>
      <c r="VNP325" s="11"/>
      <c r="VNQ325" s="166"/>
      <c r="VNR325" s="11"/>
      <c r="VNS325" s="153"/>
      <c r="VNT325" s="185"/>
      <c r="VNU325" s="185"/>
      <c r="VNV325" s="11"/>
      <c r="VNW325" s="166"/>
      <c r="VNX325" s="11"/>
      <c r="VNY325" s="153"/>
      <c r="VNZ325" s="185"/>
      <c r="VOA325" s="185"/>
      <c r="VOB325" s="11"/>
      <c r="VOC325" s="166"/>
      <c r="VOD325" s="11"/>
      <c r="VOE325" s="153"/>
      <c r="VOF325" s="185"/>
      <c r="VOG325" s="185"/>
      <c r="VOH325" s="11"/>
      <c r="VOI325" s="166"/>
      <c r="VOJ325" s="11"/>
      <c r="VOK325" s="153"/>
      <c r="VOL325" s="185"/>
      <c r="VOM325" s="185"/>
      <c r="VON325" s="11"/>
      <c r="VOO325" s="166"/>
      <c r="VOP325" s="11"/>
      <c r="VOQ325" s="153"/>
      <c r="VOR325" s="185"/>
      <c r="VOS325" s="185"/>
      <c r="VOT325" s="11"/>
      <c r="VOU325" s="166"/>
      <c r="VOV325" s="11"/>
      <c r="VOW325" s="153"/>
      <c r="VOX325" s="185"/>
      <c r="VOY325" s="185"/>
      <c r="VOZ325" s="11"/>
      <c r="VPA325" s="166"/>
      <c r="VPB325" s="11"/>
      <c r="VPC325" s="153"/>
      <c r="VPD325" s="185"/>
      <c r="VPE325" s="185"/>
      <c r="VPF325" s="11"/>
      <c r="VPG325" s="166"/>
      <c r="VPH325" s="11"/>
      <c r="VPI325" s="153"/>
      <c r="VPJ325" s="185"/>
      <c r="VPK325" s="185"/>
      <c r="VPL325" s="11"/>
      <c r="VPM325" s="166"/>
      <c r="VPN325" s="11"/>
      <c r="VPO325" s="153"/>
      <c r="VPP325" s="185"/>
      <c r="VPQ325" s="185"/>
      <c r="VPR325" s="11"/>
      <c r="VPS325" s="166"/>
      <c r="VPT325" s="11"/>
      <c r="VPU325" s="153"/>
      <c r="VPV325" s="185"/>
      <c r="VPW325" s="185"/>
      <c r="VPX325" s="11"/>
      <c r="VPY325" s="166"/>
      <c r="VPZ325" s="11"/>
      <c r="VQA325" s="153"/>
      <c r="VQB325" s="185"/>
      <c r="VQC325" s="185"/>
      <c r="VQD325" s="11"/>
      <c r="VQE325" s="166"/>
      <c r="VQF325" s="11"/>
      <c r="VQG325" s="153"/>
      <c r="VQH325" s="185"/>
      <c r="VQI325" s="185"/>
      <c r="VQJ325" s="11"/>
      <c r="VQK325" s="166"/>
      <c r="VQL325" s="11"/>
      <c r="VQM325" s="153"/>
      <c r="VQN325" s="185"/>
      <c r="VQO325" s="185"/>
      <c r="VQP325" s="11"/>
      <c r="VQQ325" s="166"/>
      <c r="VQR325" s="11"/>
      <c r="VQS325" s="153"/>
      <c r="VQT325" s="185"/>
      <c r="VQU325" s="185"/>
      <c r="VQV325" s="11"/>
      <c r="VQW325" s="166"/>
      <c r="VQX325" s="11"/>
      <c r="VQY325" s="153"/>
      <c r="VQZ325" s="185"/>
      <c r="VRA325" s="185"/>
      <c r="VRB325" s="11"/>
      <c r="VRC325" s="166"/>
      <c r="VRD325" s="11"/>
      <c r="VRE325" s="153"/>
      <c r="VRF325" s="185"/>
      <c r="VRG325" s="185"/>
      <c r="VRH325" s="11"/>
      <c r="VRI325" s="166"/>
      <c r="VRJ325" s="11"/>
      <c r="VRK325" s="153"/>
      <c r="VRL325" s="185"/>
      <c r="VRM325" s="185"/>
      <c r="VRN325" s="11"/>
      <c r="VRO325" s="166"/>
      <c r="VRP325" s="11"/>
      <c r="VRQ325" s="153"/>
      <c r="VRR325" s="185"/>
      <c r="VRS325" s="185"/>
      <c r="VRT325" s="11"/>
      <c r="VRU325" s="166"/>
      <c r="VRV325" s="11"/>
      <c r="VRW325" s="153"/>
      <c r="VRX325" s="185"/>
      <c r="VRY325" s="185"/>
      <c r="VRZ325" s="11"/>
      <c r="VSA325" s="166"/>
      <c r="VSB325" s="11"/>
      <c r="VSC325" s="153"/>
      <c r="VSD325" s="185"/>
      <c r="VSE325" s="185"/>
      <c r="VSF325" s="11"/>
      <c r="VSG325" s="166"/>
      <c r="VSH325" s="11"/>
      <c r="VSI325" s="153"/>
      <c r="VSJ325" s="185"/>
      <c r="VSK325" s="185"/>
      <c r="VSL325" s="11"/>
      <c r="VSM325" s="166"/>
      <c r="VSN325" s="11"/>
      <c r="VSO325" s="153"/>
      <c r="VSP325" s="185"/>
      <c r="VSQ325" s="185"/>
      <c r="VSR325" s="11"/>
      <c r="VSS325" s="166"/>
      <c r="VST325" s="11"/>
      <c r="VSU325" s="153"/>
      <c r="VSV325" s="185"/>
      <c r="VSW325" s="185"/>
      <c r="VSX325" s="11"/>
      <c r="VSY325" s="166"/>
      <c r="VSZ325" s="11"/>
      <c r="VTA325" s="153"/>
      <c r="VTB325" s="185"/>
      <c r="VTC325" s="185"/>
      <c r="VTD325" s="11"/>
      <c r="VTE325" s="166"/>
      <c r="VTF325" s="11"/>
      <c r="VTG325" s="153"/>
      <c r="VTH325" s="185"/>
      <c r="VTI325" s="185"/>
      <c r="VTJ325" s="11"/>
      <c r="VTK325" s="166"/>
      <c r="VTL325" s="11"/>
      <c r="VTM325" s="153"/>
      <c r="VTN325" s="185"/>
      <c r="VTO325" s="185"/>
      <c r="VTP325" s="11"/>
      <c r="VTQ325" s="166"/>
      <c r="VTR325" s="11"/>
      <c r="VTS325" s="153"/>
      <c r="VTT325" s="185"/>
      <c r="VTU325" s="185"/>
      <c r="VTV325" s="11"/>
      <c r="VTW325" s="166"/>
      <c r="VTX325" s="11"/>
      <c r="VTY325" s="153"/>
      <c r="VTZ325" s="185"/>
      <c r="VUA325" s="185"/>
      <c r="VUB325" s="11"/>
      <c r="VUC325" s="166"/>
      <c r="VUD325" s="11"/>
      <c r="VUE325" s="153"/>
      <c r="VUF325" s="185"/>
      <c r="VUG325" s="185"/>
      <c r="VUH325" s="11"/>
      <c r="VUI325" s="166"/>
      <c r="VUJ325" s="11"/>
      <c r="VUK325" s="153"/>
      <c r="VUL325" s="185"/>
      <c r="VUM325" s="185"/>
      <c r="VUN325" s="11"/>
      <c r="VUO325" s="166"/>
      <c r="VUP325" s="11"/>
      <c r="VUQ325" s="153"/>
      <c r="VUR325" s="185"/>
      <c r="VUS325" s="185"/>
      <c r="VUT325" s="11"/>
      <c r="VUU325" s="166"/>
      <c r="VUV325" s="11"/>
      <c r="VUW325" s="153"/>
      <c r="VUX325" s="185"/>
      <c r="VUY325" s="185"/>
      <c r="VUZ325" s="11"/>
      <c r="VVA325" s="166"/>
      <c r="VVB325" s="11"/>
      <c r="VVC325" s="153"/>
      <c r="VVD325" s="185"/>
      <c r="VVE325" s="185"/>
      <c r="VVF325" s="11"/>
      <c r="VVG325" s="166"/>
      <c r="VVH325" s="11"/>
      <c r="VVI325" s="153"/>
      <c r="VVJ325" s="185"/>
      <c r="VVK325" s="185"/>
      <c r="VVL325" s="11"/>
      <c r="VVM325" s="166"/>
      <c r="VVN325" s="11"/>
      <c r="VVO325" s="153"/>
      <c r="VVP325" s="185"/>
      <c r="VVQ325" s="185"/>
      <c r="VVR325" s="11"/>
      <c r="VVS325" s="166"/>
      <c r="VVT325" s="11"/>
      <c r="VVU325" s="153"/>
      <c r="VVV325" s="185"/>
      <c r="VVW325" s="185"/>
      <c r="VVX325" s="11"/>
      <c r="VVY325" s="166"/>
      <c r="VVZ325" s="11"/>
      <c r="VWA325" s="153"/>
      <c r="VWB325" s="185"/>
      <c r="VWC325" s="185"/>
      <c r="VWD325" s="11"/>
      <c r="VWE325" s="166"/>
      <c r="VWF325" s="11"/>
      <c r="VWG325" s="153"/>
      <c r="VWH325" s="185"/>
      <c r="VWI325" s="185"/>
      <c r="VWJ325" s="11"/>
      <c r="VWK325" s="166"/>
      <c r="VWL325" s="11"/>
      <c r="VWM325" s="153"/>
      <c r="VWN325" s="185"/>
      <c r="VWO325" s="185"/>
      <c r="VWP325" s="11"/>
      <c r="VWQ325" s="166"/>
      <c r="VWR325" s="11"/>
      <c r="VWS325" s="153"/>
      <c r="VWT325" s="185"/>
      <c r="VWU325" s="185"/>
      <c r="VWV325" s="11"/>
      <c r="VWW325" s="166"/>
      <c r="VWX325" s="11"/>
      <c r="VWY325" s="153"/>
      <c r="VWZ325" s="185"/>
      <c r="VXA325" s="185"/>
      <c r="VXB325" s="11"/>
      <c r="VXC325" s="166"/>
      <c r="VXD325" s="11"/>
      <c r="VXE325" s="153"/>
      <c r="VXF325" s="185"/>
      <c r="VXG325" s="185"/>
      <c r="VXH325" s="11"/>
      <c r="VXI325" s="166"/>
      <c r="VXJ325" s="11"/>
      <c r="VXK325" s="153"/>
      <c r="VXL325" s="185"/>
      <c r="VXM325" s="185"/>
      <c r="VXN325" s="11"/>
      <c r="VXO325" s="166"/>
      <c r="VXP325" s="11"/>
      <c r="VXQ325" s="153"/>
      <c r="VXR325" s="185"/>
      <c r="VXS325" s="185"/>
      <c r="VXT325" s="11"/>
      <c r="VXU325" s="166"/>
      <c r="VXV325" s="11"/>
      <c r="VXW325" s="153"/>
      <c r="VXX325" s="185"/>
      <c r="VXY325" s="185"/>
      <c r="VXZ325" s="11"/>
      <c r="VYA325" s="166"/>
      <c r="VYB325" s="11"/>
      <c r="VYC325" s="153"/>
      <c r="VYD325" s="185"/>
      <c r="VYE325" s="185"/>
      <c r="VYF325" s="11"/>
      <c r="VYG325" s="166"/>
      <c r="VYH325" s="11"/>
      <c r="VYI325" s="153"/>
      <c r="VYJ325" s="185"/>
      <c r="VYK325" s="185"/>
      <c r="VYL325" s="11"/>
      <c r="VYM325" s="166"/>
      <c r="VYN325" s="11"/>
      <c r="VYO325" s="153"/>
      <c r="VYP325" s="185"/>
      <c r="VYQ325" s="185"/>
      <c r="VYR325" s="11"/>
      <c r="VYS325" s="166"/>
      <c r="VYT325" s="11"/>
      <c r="VYU325" s="153"/>
      <c r="VYV325" s="185"/>
      <c r="VYW325" s="185"/>
      <c r="VYX325" s="11"/>
      <c r="VYY325" s="166"/>
      <c r="VYZ325" s="11"/>
      <c r="VZA325" s="153"/>
      <c r="VZB325" s="185"/>
      <c r="VZC325" s="185"/>
      <c r="VZD325" s="11"/>
      <c r="VZE325" s="166"/>
      <c r="VZF325" s="11"/>
      <c r="VZG325" s="153"/>
      <c r="VZH325" s="185"/>
      <c r="VZI325" s="185"/>
      <c r="VZJ325" s="11"/>
      <c r="VZK325" s="166"/>
      <c r="VZL325" s="11"/>
      <c r="VZM325" s="153"/>
      <c r="VZN325" s="185"/>
      <c r="VZO325" s="185"/>
      <c r="VZP325" s="11"/>
      <c r="VZQ325" s="166"/>
      <c r="VZR325" s="11"/>
      <c r="VZS325" s="153"/>
      <c r="VZT325" s="185"/>
      <c r="VZU325" s="185"/>
      <c r="VZV325" s="11"/>
      <c r="VZW325" s="166"/>
      <c r="VZX325" s="11"/>
      <c r="VZY325" s="153"/>
      <c r="VZZ325" s="185"/>
      <c r="WAA325" s="185"/>
      <c r="WAB325" s="11"/>
      <c r="WAC325" s="166"/>
      <c r="WAD325" s="11"/>
      <c r="WAE325" s="153"/>
      <c r="WAF325" s="185"/>
      <c r="WAG325" s="185"/>
      <c r="WAH325" s="11"/>
      <c r="WAI325" s="166"/>
      <c r="WAJ325" s="11"/>
      <c r="WAK325" s="153"/>
      <c r="WAL325" s="185"/>
      <c r="WAM325" s="185"/>
      <c r="WAN325" s="11"/>
      <c r="WAO325" s="166"/>
      <c r="WAP325" s="11"/>
      <c r="WAQ325" s="153"/>
      <c r="WAR325" s="185"/>
      <c r="WAS325" s="185"/>
      <c r="WAT325" s="11"/>
      <c r="WAU325" s="166"/>
      <c r="WAV325" s="11"/>
      <c r="WAW325" s="153"/>
      <c r="WAX325" s="185"/>
      <c r="WAY325" s="185"/>
      <c r="WAZ325" s="11"/>
      <c r="WBA325" s="166"/>
      <c r="WBB325" s="11"/>
      <c r="WBC325" s="153"/>
      <c r="WBD325" s="185"/>
      <c r="WBE325" s="185"/>
      <c r="WBF325" s="11"/>
      <c r="WBG325" s="166"/>
      <c r="WBH325" s="11"/>
      <c r="WBI325" s="153"/>
      <c r="WBJ325" s="185"/>
      <c r="WBK325" s="185"/>
      <c r="WBL325" s="11"/>
      <c r="WBM325" s="166"/>
      <c r="WBN325" s="11"/>
      <c r="WBO325" s="153"/>
      <c r="WBP325" s="185"/>
      <c r="WBQ325" s="185"/>
      <c r="WBR325" s="11"/>
      <c r="WBS325" s="166"/>
      <c r="WBT325" s="11"/>
      <c r="WBU325" s="153"/>
      <c r="WBV325" s="185"/>
      <c r="WBW325" s="185"/>
      <c r="WBX325" s="11"/>
      <c r="WBY325" s="166"/>
      <c r="WBZ325" s="11"/>
      <c r="WCA325" s="153"/>
      <c r="WCB325" s="185"/>
      <c r="WCC325" s="185"/>
      <c r="WCD325" s="11"/>
      <c r="WCE325" s="166"/>
      <c r="WCF325" s="11"/>
      <c r="WCG325" s="153"/>
      <c r="WCH325" s="185"/>
      <c r="WCI325" s="185"/>
      <c r="WCJ325" s="11"/>
      <c r="WCK325" s="166"/>
      <c r="WCL325" s="11"/>
      <c r="WCM325" s="153"/>
      <c r="WCN325" s="185"/>
      <c r="WCO325" s="185"/>
      <c r="WCP325" s="11"/>
      <c r="WCQ325" s="166"/>
      <c r="WCR325" s="11"/>
      <c r="WCS325" s="153"/>
      <c r="WCT325" s="185"/>
      <c r="WCU325" s="185"/>
      <c r="WCV325" s="11"/>
      <c r="WCW325" s="166"/>
      <c r="WCX325" s="11"/>
      <c r="WCY325" s="153"/>
      <c r="WCZ325" s="185"/>
      <c r="WDA325" s="185"/>
      <c r="WDB325" s="11"/>
      <c r="WDC325" s="166"/>
      <c r="WDD325" s="11"/>
      <c r="WDE325" s="153"/>
      <c r="WDF325" s="185"/>
      <c r="WDG325" s="185"/>
      <c r="WDH325" s="11"/>
      <c r="WDI325" s="166"/>
      <c r="WDJ325" s="11"/>
      <c r="WDK325" s="153"/>
      <c r="WDL325" s="185"/>
      <c r="WDM325" s="185"/>
      <c r="WDN325" s="11"/>
      <c r="WDO325" s="166"/>
      <c r="WDP325" s="11"/>
      <c r="WDQ325" s="153"/>
      <c r="WDR325" s="185"/>
      <c r="WDS325" s="185"/>
      <c r="WDT325" s="11"/>
      <c r="WDU325" s="166"/>
      <c r="WDV325" s="11"/>
      <c r="WDW325" s="153"/>
      <c r="WDX325" s="185"/>
      <c r="WDY325" s="185"/>
      <c r="WDZ325" s="11"/>
      <c r="WEA325" s="166"/>
      <c r="WEB325" s="11"/>
      <c r="WEC325" s="153"/>
      <c r="WED325" s="185"/>
      <c r="WEE325" s="185"/>
      <c r="WEF325" s="11"/>
      <c r="WEG325" s="166"/>
      <c r="WEH325" s="11"/>
      <c r="WEI325" s="153"/>
      <c r="WEJ325" s="185"/>
      <c r="WEK325" s="185"/>
      <c r="WEL325" s="11"/>
      <c r="WEM325" s="166"/>
      <c r="WEN325" s="11"/>
      <c r="WEO325" s="153"/>
      <c r="WEP325" s="185"/>
      <c r="WEQ325" s="185"/>
      <c r="WER325" s="11"/>
      <c r="WES325" s="166"/>
      <c r="WET325" s="11"/>
      <c r="WEU325" s="153"/>
      <c r="WEV325" s="185"/>
      <c r="WEW325" s="185"/>
      <c r="WEX325" s="11"/>
      <c r="WEY325" s="166"/>
      <c r="WEZ325" s="11"/>
      <c r="WFA325" s="153"/>
      <c r="WFB325" s="185"/>
      <c r="WFC325" s="185"/>
      <c r="WFD325" s="11"/>
      <c r="WFE325" s="166"/>
      <c r="WFF325" s="11"/>
      <c r="WFG325" s="153"/>
      <c r="WFH325" s="185"/>
      <c r="WFI325" s="185"/>
      <c r="WFJ325" s="11"/>
      <c r="WFK325" s="166"/>
      <c r="WFL325" s="11"/>
      <c r="WFM325" s="153"/>
      <c r="WFN325" s="185"/>
      <c r="WFO325" s="185"/>
      <c r="WFP325" s="11"/>
      <c r="WFQ325" s="166"/>
      <c r="WFR325" s="11"/>
      <c r="WFS325" s="153"/>
      <c r="WFT325" s="185"/>
      <c r="WFU325" s="185"/>
      <c r="WFV325" s="11"/>
      <c r="WFW325" s="166"/>
      <c r="WFX325" s="11"/>
      <c r="WFY325" s="153"/>
      <c r="WFZ325" s="185"/>
      <c r="WGA325" s="185"/>
      <c r="WGB325" s="11"/>
      <c r="WGC325" s="166"/>
      <c r="WGD325" s="11"/>
      <c r="WGE325" s="153"/>
      <c r="WGF325" s="185"/>
      <c r="WGG325" s="185"/>
      <c r="WGH325" s="11"/>
      <c r="WGI325" s="166"/>
      <c r="WGJ325" s="11"/>
      <c r="WGK325" s="153"/>
      <c r="WGL325" s="185"/>
      <c r="WGM325" s="185"/>
      <c r="WGN325" s="11"/>
      <c r="WGO325" s="166"/>
      <c r="WGP325" s="11"/>
      <c r="WGQ325" s="153"/>
      <c r="WGR325" s="185"/>
      <c r="WGS325" s="185"/>
      <c r="WGT325" s="11"/>
      <c r="WGU325" s="166"/>
      <c r="WGV325" s="11"/>
      <c r="WGW325" s="153"/>
      <c r="WGX325" s="185"/>
      <c r="WGY325" s="185"/>
      <c r="WGZ325" s="11"/>
      <c r="WHA325" s="166"/>
      <c r="WHB325" s="11"/>
      <c r="WHC325" s="153"/>
      <c r="WHD325" s="185"/>
      <c r="WHE325" s="185"/>
      <c r="WHF325" s="11"/>
      <c r="WHG325" s="166"/>
      <c r="WHH325" s="11"/>
      <c r="WHI325" s="153"/>
      <c r="WHJ325" s="185"/>
      <c r="WHK325" s="185"/>
      <c r="WHL325" s="11"/>
      <c r="WHM325" s="166"/>
      <c r="WHN325" s="11"/>
      <c r="WHO325" s="153"/>
      <c r="WHP325" s="185"/>
      <c r="WHQ325" s="185"/>
      <c r="WHR325" s="11"/>
      <c r="WHS325" s="166"/>
      <c r="WHT325" s="11"/>
      <c r="WHU325" s="153"/>
      <c r="WHV325" s="185"/>
      <c r="WHW325" s="185"/>
      <c r="WHX325" s="11"/>
      <c r="WHY325" s="166"/>
      <c r="WHZ325" s="11"/>
      <c r="WIA325" s="153"/>
      <c r="WIB325" s="185"/>
      <c r="WIC325" s="185"/>
      <c r="WID325" s="11"/>
      <c r="WIE325" s="166"/>
      <c r="WIF325" s="11"/>
      <c r="WIG325" s="153"/>
      <c r="WIH325" s="185"/>
      <c r="WII325" s="185"/>
      <c r="WIJ325" s="11"/>
      <c r="WIK325" s="166"/>
      <c r="WIL325" s="11"/>
      <c r="WIM325" s="153"/>
      <c r="WIN325" s="185"/>
      <c r="WIO325" s="185"/>
      <c r="WIP325" s="11"/>
      <c r="WIQ325" s="166"/>
      <c r="WIR325" s="11"/>
      <c r="WIS325" s="153"/>
      <c r="WIT325" s="185"/>
      <c r="WIU325" s="185"/>
      <c r="WIV325" s="11"/>
      <c r="WIW325" s="166"/>
      <c r="WIX325" s="11"/>
      <c r="WIY325" s="153"/>
      <c r="WIZ325" s="185"/>
      <c r="WJA325" s="185"/>
      <c r="WJB325" s="11"/>
      <c r="WJC325" s="166"/>
      <c r="WJD325" s="11"/>
      <c r="WJE325" s="153"/>
      <c r="WJF325" s="185"/>
      <c r="WJG325" s="185"/>
      <c r="WJH325" s="11"/>
      <c r="WJI325" s="166"/>
      <c r="WJJ325" s="11"/>
      <c r="WJK325" s="153"/>
      <c r="WJL325" s="185"/>
      <c r="WJM325" s="185"/>
      <c r="WJN325" s="11"/>
      <c r="WJO325" s="166"/>
      <c r="WJP325" s="11"/>
      <c r="WJQ325" s="153"/>
      <c r="WJR325" s="185"/>
      <c r="WJS325" s="185"/>
      <c r="WJT325" s="11"/>
      <c r="WJU325" s="166"/>
      <c r="WJV325" s="11"/>
      <c r="WJW325" s="153"/>
      <c r="WJX325" s="185"/>
      <c r="WJY325" s="185"/>
      <c r="WJZ325" s="11"/>
      <c r="WKA325" s="166"/>
      <c r="WKB325" s="11"/>
      <c r="WKC325" s="153"/>
      <c r="WKD325" s="185"/>
      <c r="WKE325" s="185"/>
      <c r="WKF325" s="11"/>
      <c r="WKG325" s="166"/>
      <c r="WKH325" s="11"/>
      <c r="WKI325" s="153"/>
      <c r="WKJ325" s="185"/>
      <c r="WKK325" s="185"/>
      <c r="WKL325" s="11"/>
      <c r="WKM325" s="166"/>
      <c r="WKN325" s="11"/>
      <c r="WKO325" s="153"/>
      <c r="WKP325" s="185"/>
      <c r="WKQ325" s="185"/>
      <c r="WKR325" s="11"/>
      <c r="WKS325" s="166"/>
      <c r="WKT325" s="11"/>
      <c r="WKU325" s="153"/>
      <c r="WKV325" s="185"/>
      <c r="WKW325" s="185"/>
      <c r="WKX325" s="11"/>
      <c r="WKY325" s="166"/>
      <c r="WKZ325" s="11"/>
      <c r="WLA325" s="153"/>
      <c r="WLB325" s="185"/>
      <c r="WLC325" s="185"/>
      <c r="WLD325" s="11"/>
      <c r="WLE325" s="166"/>
      <c r="WLF325" s="11"/>
      <c r="WLG325" s="153"/>
      <c r="WLH325" s="185"/>
      <c r="WLI325" s="185"/>
      <c r="WLJ325" s="11"/>
      <c r="WLK325" s="166"/>
      <c r="WLL325" s="11"/>
      <c r="WLM325" s="153"/>
      <c r="WLN325" s="185"/>
      <c r="WLO325" s="185"/>
      <c r="WLP325" s="11"/>
      <c r="WLQ325" s="166"/>
      <c r="WLR325" s="11"/>
      <c r="WLS325" s="153"/>
      <c r="WLT325" s="185"/>
      <c r="WLU325" s="185"/>
      <c r="WLV325" s="11"/>
      <c r="WLW325" s="166"/>
      <c r="WLX325" s="11"/>
      <c r="WLY325" s="153"/>
      <c r="WLZ325" s="185"/>
      <c r="WMA325" s="185"/>
      <c r="WMB325" s="11"/>
      <c r="WMC325" s="166"/>
      <c r="WMD325" s="11"/>
      <c r="WME325" s="153"/>
      <c r="WMF325" s="185"/>
      <c r="WMG325" s="185"/>
      <c r="WMH325" s="11"/>
      <c r="WMI325" s="166"/>
      <c r="WMJ325" s="11"/>
      <c r="WMK325" s="153"/>
      <c r="WML325" s="185"/>
      <c r="WMM325" s="185"/>
      <c r="WMN325" s="11"/>
      <c r="WMO325" s="166"/>
      <c r="WMP325" s="11"/>
      <c r="WMQ325" s="153"/>
      <c r="WMR325" s="185"/>
      <c r="WMS325" s="185"/>
      <c r="WMT325" s="11"/>
      <c r="WMU325" s="166"/>
      <c r="WMV325" s="11"/>
      <c r="WMW325" s="153"/>
      <c r="WMX325" s="185"/>
      <c r="WMY325" s="185"/>
      <c r="WMZ325" s="11"/>
      <c r="WNA325" s="166"/>
      <c r="WNB325" s="11"/>
      <c r="WNC325" s="153"/>
      <c r="WND325" s="185"/>
      <c r="WNE325" s="185"/>
      <c r="WNF325" s="11"/>
      <c r="WNG325" s="166"/>
      <c r="WNH325" s="11"/>
      <c r="WNI325" s="153"/>
      <c r="WNJ325" s="185"/>
      <c r="WNK325" s="185"/>
      <c r="WNL325" s="11"/>
      <c r="WNM325" s="166"/>
      <c r="WNN325" s="11"/>
      <c r="WNO325" s="153"/>
      <c r="WNP325" s="185"/>
      <c r="WNQ325" s="185"/>
      <c r="WNR325" s="11"/>
      <c r="WNS325" s="166"/>
      <c r="WNT325" s="11"/>
      <c r="WNU325" s="153"/>
      <c r="WNV325" s="185"/>
      <c r="WNW325" s="185"/>
      <c r="WNX325" s="11"/>
      <c r="WNY325" s="166"/>
      <c r="WNZ325" s="11"/>
      <c r="WOA325" s="153"/>
      <c r="WOB325" s="185"/>
      <c r="WOC325" s="185"/>
      <c r="WOD325" s="11"/>
      <c r="WOE325" s="166"/>
      <c r="WOF325" s="11"/>
      <c r="WOG325" s="153"/>
      <c r="WOH325" s="185"/>
      <c r="WOI325" s="185"/>
      <c r="WOJ325" s="11"/>
      <c r="WOK325" s="166"/>
      <c r="WOL325" s="11"/>
      <c r="WOM325" s="153"/>
      <c r="WON325" s="185"/>
      <c r="WOO325" s="185"/>
      <c r="WOP325" s="11"/>
      <c r="WOQ325" s="166"/>
      <c r="WOR325" s="11"/>
      <c r="WOS325" s="153"/>
      <c r="WOT325" s="185"/>
      <c r="WOU325" s="185"/>
      <c r="WOV325" s="11"/>
      <c r="WOW325" s="166"/>
      <c r="WOX325" s="11"/>
      <c r="WOY325" s="153"/>
      <c r="WOZ325" s="185"/>
      <c r="WPA325" s="185"/>
      <c r="WPB325" s="11"/>
      <c r="WPC325" s="166"/>
      <c r="WPD325" s="11"/>
      <c r="WPE325" s="153"/>
      <c r="WPF325" s="185"/>
      <c r="WPG325" s="185"/>
      <c r="WPH325" s="11"/>
      <c r="WPI325" s="166"/>
      <c r="WPJ325" s="11"/>
      <c r="WPK325" s="153"/>
      <c r="WPL325" s="185"/>
      <c r="WPM325" s="185"/>
      <c r="WPN325" s="11"/>
      <c r="WPO325" s="166"/>
      <c r="WPP325" s="11"/>
      <c r="WPQ325" s="153"/>
      <c r="WPR325" s="185"/>
      <c r="WPS325" s="185"/>
      <c r="WPT325" s="11"/>
      <c r="WPU325" s="166"/>
      <c r="WPV325" s="11"/>
      <c r="WPW325" s="153"/>
      <c r="WPX325" s="185"/>
      <c r="WPY325" s="185"/>
      <c r="WPZ325" s="11"/>
      <c r="WQA325" s="166"/>
      <c r="WQB325" s="11"/>
      <c r="WQC325" s="153"/>
      <c r="WQD325" s="185"/>
      <c r="WQE325" s="185"/>
      <c r="WQF325" s="11"/>
      <c r="WQG325" s="166"/>
      <c r="WQH325" s="11"/>
      <c r="WQI325" s="153"/>
      <c r="WQJ325" s="185"/>
      <c r="WQK325" s="185"/>
      <c r="WQL325" s="11"/>
      <c r="WQM325" s="166"/>
      <c r="WQN325" s="11"/>
      <c r="WQO325" s="153"/>
      <c r="WQP325" s="185"/>
      <c r="WQQ325" s="185"/>
      <c r="WQR325" s="11"/>
      <c r="WQS325" s="166"/>
      <c r="WQT325" s="11"/>
      <c r="WQU325" s="153"/>
      <c r="WQV325" s="185"/>
      <c r="WQW325" s="185"/>
      <c r="WQX325" s="11"/>
      <c r="WQY325" s="166"/>
      <c r="WQZ325" s="11"/>
      <c r="WRA325" s="153"/>
      <c r="WRB325" s="185"/>
      <c r="WRC325" s="185"/>
      <c r="WRD325" s="11"/>
      <c r="WRE325" s="166"/>
      <c r="WRF325" s="11"/>
      <c r="WRG325" s="153"/>
      <c r="WRH325" s="185"/>
      <c r="WRI325" s="185"/>
      <c r="WRJ325" s="11"/>
      <c r="WRK325" s="166"/>
      <c r="WRL325" s="11"/>
      <c r="WRM325" s="153"/>
      <c r="WRN325" s="185"/>
      <c r="WRO325" s="185"/>
      <c r="WRP325" s="11"/>
      <c r="WRQ325" s="166"/>
      <c r="WRR325" s="11"/>
      <c r="WRS325" s="153"/>
      <c r="WRT325" s="185"/>
      <c r="WRU325" s="185"/>
      <c r="WRV325" s="11"/>
      <c r="WRW325" s="166"/>
      <c r="WRX325" s="11"/>
      <c r="WRY325" s="153"/>
      <c r="WRZ325" s="185"/>
      <c r="WSA325" s="185"/>
      <c r="WSB325" s="11"/>
      <c r="WSC325" s="166"/>
      <c r="WSD325" s="11"/>
      <c r="WSE325" s="153"/>
      <c r="WSF325" s="185"/>
      <c r="WSG325" s="185"/>
      <c r="WSH325" s="11"/>
      <c r="WSI325" s="166"/>
      <c r="WSJ325" s="11"/>
      <c r="WSK325" s="153"/>
      <c r="WSL325" s="185"/>
      <c r="WSM325" s="185"/>
      <c r="WSN325" s="11"/>
      <c r="WSO325" s="166"/>
      <c r="WSP325" s="11"/>
      <c r="WSQ325" s="153"/>
      <c r="WSR325" s="185"/>
      <c r="WSS325" s="185"/>
      <c r="WST325" s="11"/>
      <c r="WSU325" s="166"/>
      <c r="WSV325" s="11"/>
      <c r="WSW325" s="153"/>
      <c r="WSX325" s="185"/>
      <c r="WSY325" s="185"/>
      <c r="WSZ325" s="11"/>
      <c r="WTA325" s="166"/>
      <c r="WTB325" s="11"/>
      <c r="WTC325" s="153"/>
      <c r="WTD325" s="185"/>
      <c r="WTE325" s="185"/>
      <c r="WTF325" s="11"/>
      <c r="WTG325" s="166"/>
      <c r="WTH325" s="11"/>
      <c r="WTI325" s="153"/>
      <c r="WTJ325" s="185"/>
      <c r="WTK325" s="185"/>
      <c r="WTL325" s="11"/>
      <c r="WTM325" s="166"/>
      <c r="WTN325" s="11"/>
      <c r="WTO325" s="153"/>
      <c r="WTP325" s="185"/>
      <c r="WTQ325" s="185"/>
      <c r="WTR325" s="11"/>
      <c r="WTS325" s="166"/>
      <c r="WTT325" s="11"/>
      <c r="WTU325" s="153"/>
      <c r="WTV325" s="185"/>
      <c r="WTW325" s="185"/>
      <c r="WTX325" s="11"/>
      <c r="WTY325" s="166"/>
      <c r="WTZ325" s="11"/>
      <c r="WUA325" s="153"/>
      <c r="WUB325" s="185"/>
      <c r="WUC325" s="185"/>
      <c r="WUD325" s="11"/>
      <c r="WUE325" s="166"/>
      <c r="WUF325" s="11"/>
      <c r="WUG325" s="153"/>
      <c r="WUH325" s="185"/>
      <c r="WUI325" s="185"/>
      <c r="WUJ325" s="11"/>
      <c r="WUK325" s="166"/>
      <c r="WUL325" s="11"/>
      <c r="WUM325" s="153"/>
      <c r="WUN325" s="185"/>
      <c r="WUO325" s="185"/>
      <c r="WUP325" s="11"/>
      <c r="WUQ325" s="166"/>
      <c r="WUR325" s="11"/>
      <c r="WUS325" s="153"/>
      <c r="WUT325" s="185"/>
      <c r="WUU325" s="185"/>
      <c r="WUV325" s="11"/>
      <c r="WUW325" s="166"/>
      <c r="WUX325" s="11"/>
      <c r="WUY325" s="153"/>
      <c r="WUZ325" s="185"/>
      <c r="WVA325" s="185"/>
      <c r="WVB325" s="11"/>
      <c r="WVC325" s="166"/>
      <c r="WVD325" s="11"/>
      <c r="WVE325" s="153"/>
      <c r="WVF325" s="185"/>
      <c r="WVG325" s="185"/>
      <c r="WVH325" s="11"/>
      <c r="WVI325" s="166"/>
      <c r="WVJ325" s="11"/>
      <c r="WVK325" s="153"/>
      <c r="WVL325" s="185"/>
      <c r="WVM325" s="185"/>
      <c r="WVN325" s="11"/>
      <c r="WVO325" s="166"/>
      <c r="WVP325" s="11"/>
      <c r="WVQ325" s="153"/>
      <c r="WVR325" s="185"/>
      <c r="WVS325" s="185"/>
      <c r="WVT325" s="11"/>
      <c r="WVU325" s="166"/>
      <c r="WVV325" s="11"/>
      <c r="WVW325" s="153"/>
      <c r="WVX325" s="185"/>
      <c r="WVY325" s="185"/>
      <c r="WVZ325" s="11"/>
      <c r="WWA325" s="166"/>
      <c r="WWB325" s="11"/>
      <c r="WWC325" s="153"/>
      <c r="WWD325" s="185"/>
      <c r="WWE325" s="185"/>
      <c r="WWF325" s="11"/>
      <c r="WWG325" s="166"/>
      <c r="WWH325" s="11"/>
      <c r="WWI325" s="153"/>
      <c r="WWJ325" s="185"/>
      <c r="WWK325" s="185"/>
      <c r="WWL325" s="11"/>
      <c r="WWM325" s="166"/>
      <c r="WWN325" s="11"/>
      <c r="WWO325" s="153"/>
      <c r="WWP325" s="185"/>
      <c r="WWQ325" s="185"/>
      <c r="WWR325" s="11"/>
      <c r="WWS325" s="166"/>
      <c r="WWT325" s="11"/>
      <c r="WWU325" s="153"/>
      <c r="WWV325" s="185"/>
      <c r="WWW325" s="185"/>
      <c r="WWX325" s="11"/>
      <c r="WWY325" s="166"/>
      <c r="WWZ325" s="11"/>
      <c r="WXA325" s="153"/>
      <c r="WXB325" s="185"/>
      <c r="WXC325" s="185"/>
      <c r="WXD325" s="11"/>
      <c r="WXE325" s="166"/>
      <c r="WXF325" s="11"/>
      <c r="WXG325" s="153"/>
      <c r="WXH325" s="185"/>
      <c r="WXI325" s="185"/>
      <c r="WXJ325" s="11"/>
      <c r="WXK325" s="166"/>
      <c r="WXL325" s="11"/>
      <c r="WXM325" s="153"/>
      <c r="WXN325" s="185"/>
      <c r="WXO325" s="185"/>
      <c r="WXP325" s="11"/>
      <c r="WXQ325" s="166"/>
      <c r="WXR325" s="11"/>
      <c r="WXS325" s="153"/>
      <c r="WXT325" s="185"/>
      <c r="WXU325" s="185"/>
      <c r="WXV325" s="11"/>
      <c r="WXW325" s="166"/>
      <c r="WXX325" s="11"/>
      <c r="WXY325" s="153"/>
      <c r="WXZ325" s="185"/>
      <c r="WYA325" s="185"/>
      <c r="WYB325" s="11"/>
      <c r="WYC325" s="166"/>
      <c r="WYD325" s="11"/>
      <c r="WYE325" s="153"/>
      <c r="WYF325" s="185"/>
      <c r="WYG325" s="185"/>
      <c r="WYH325" s="11"/>
      <c r="WYI325" s="166"/>
      <c r="WYJ325" s="11"/>
      <c r="WYK325" s="153"/>
      <c r="WYL325" s="185"/>
      <c r="WYM325" s="185"/>
      <c r="WYN325" s="11"/>
      <c r="WYO325" s="166"/>
      <c r="WYP325" s="11"/>
      <c r="WYQ325" s="153"/>
      <c r="WYR325" s="185"/>
      <c r="WYS325" s="185"/>
      <c r="WYT325" s="11"/>
      <c r="WYU325" s="166"/>
      <c r="WYV325" s="11"/>
      <c r="WYW325" s="153"/>
      <c r="WYX325" s="185"/>
      <c r="WYY325" s="185"/>
      <c r="WYZ325" s="11"/>
      <c r="WZA325" s="166"/>
      <c r="WZB325" s="11"/>
      <c r="WZC325" s="153"/>
      <c r="WZD325" s="185"/>
      <c r="WZE325" s="185"/>
      <c r="WZF325" s="11"/>
      <c r="WZG325" s="166"/>
      <c r="WZH325" s="11"/>
      <c r="WZI325" s="153"/>
      <c r="WZJ325" s="185"/>
      <c r="WZK325" s="185"/>
      <c r="WZL325" s="11"/>
      <c r="WZM325" s="166"/>
      <c r="WZN325" s="11"/>
      <c r="WZO325" s="153"/>
      <c r="WZP325" s="185"/>
      <c r="WZQ325" s="185"/>
      <c r="WZR325" s="11"/>
      <c r="WZS325" s="166"/>
      <c r="WZT325" s="11"/>
      <c r="WZU325" s="153"/>
      <c r="WZV325" s="185"/>
      <c r="WZW325" s="185"/>
      <c r="WZX325" s="11"/>
      <c r="WZY325" s="166"/>
      <c r="WZZ325" s="11"/>
      <c r="XAA325" s="153"/>
      <c r="XAB325" s="185"/>
      <c r="XAC325" s="185"/>
      <c r="XAD325" s="11"/>
      <c r="XAE325" s="166"/>
      <c r="XAF325" s="11"/>
      <c r="XAG325" s="153"/>
      <c r="XAH325" s="185"/>
      <c r="XAI325" s="185"/>
      <c r="XAJ325" s="11"/>
      <c r="XAK325" s="166"/>
      <c r="XAL325" s="11"/>
      <c r="XAM325" s="153"/>
      <c r="XAN325" s="185"/>
      <c r="XAO325" s="185"/>
      <c r="XAP325" s="11"/>
      <c r="XAQ325" s="166"/>
      <c r="XAR325" s="11"/>
      <c r="XAS325" s="153"/>
      <c r="XAT325" s="185"/>
      <c r="XAU325" s="185"/>
      <c r="XAV325" s="11"/>
      <c r="XAW325" s="166"/>
      <c r="XAX325" s="11"/>
      <c r="XAY325" s="153"/>
      <c r="XAZ325" s="185"/>
      <c r="XBA325" s="185"/>
      <c r="XBB325" s="11"/>
      <c r="XBC325" s="166"/>
      <c r="XBD325" s="11"/>
      <c r="XBE325" s="153"/>
      <c r="XBF325" s="185"/>
      <c r="XBG325" s="185"/>
      <c r="XBH325" s="11"/>
      <c r="XBI325" s="166"/>
      <c r="XBJ325" s="11"/>
      <c r="XBK325" s="153"/>
      <c r="XBL325" s="185"/>
      <c r="XBM325" s="185"/>
      <c r="XBN325" s="11"/>
      <c r="XBO325" s="166"/>
      <c r="XBP325" s="11"/>
      <c r="XBQ325" s="153"/>
      <c r="XBR325" s="185"/>
      <c r="XBS325" s="185"/>
      <c r="XBT325" s="11"/>
      <c r="XBU325" s="166"/>
      <c r="XBV325" s="11"/>
      <c r="XBW325" s="153"/>
      <c r="XBX325" s="185"/>
      <c r="XBY325" s="185"/>
      <c r="XBZ325" s="11"/>
      <c r="XCA325" s="166"/>
      <c r="XCB325" s="11"/>
      <c r="XCC325" s="153"/>
      <c r="XCD325" s="185"/>
      <c r="XCE325" s="185"/>
      <c r="XCF325" s="11"/>
      <c r="XCG325" s="166"/>
      <c r="XCH325" s="11"/>
      <c r="XCI325" s="153"/>
      <c r="XCJ325" s="185"/>
      <c r="XCK325" s="185"/>
      <c r="XCL325" s="11"/>
      <c r="XCM325" s="166"/>
      <c r="XCN325" s="11"/>
      <c r="XCO325" s="153"/>
      <c r="XCP325" s="185"/>
      <c r="XCQ325" s="185"/>
      <c r="XCR325" s="11"/>
      <c r="XCS325" s="166"/>
      <c r="XCT325" s="11"/>
      <c r="XCU325" s="153"/>
      <c r="XCV325" s="185"/>
      <c r="XCW325" s="185"/>
      <c r="XCX325" s="11"/>
      <c r="XCY325" s="166"/>
      <c r="XCZ325" s="11"/>
      <c r="XDA325" s="153"/>
      <c r="XDB325" s="185"/>
      <c r="XDC325" s="185"/>
      <c r="XDD325" s="11"/>
      <c r="XDE325" s="166"/>
      <c r="XDF325" s="11"/>
      <c r="XDG325" s="153"/>
      <c r="XDH325" s="185"/>
      <c r="XDI325" s="185"/>
      <c r="XDJ325" s="11"/>
      <c r="XDK325" s="166"/>
      <c r="XDL325" s="11"/>
      <c r="XDM325" s="153"/>
      <c r="XDN325" s="185"/>
      <c r="XDO325" s="185"/>
      <c r="XDP325" s="11"/>
      <c r="XDQ325" s="166"/>
      <c r="XDR325" s="11"/>
      <c r="XDS325" s="153"/>
      <c r="XDT325" s="185"/>
      <c r="XDU325" s="185"/>
      <c r="XDV325" s="11"/>
      <c r="XDW325" s="166"/>
      <c r="XDX325" s="11"/>
      <c r="XDY325" s="153"/>
      <c r="XDZ325" s="185"/>
      <c r="XEA325" s="185"/>
      <c r="XEB325" s="11"/>
      <c r="XEC325" s="166"/>
      <c r="XED325" s="11"/>
      <c r="XEE325" s="153"/>
      <c r="XEF325" s="185"/>
      <c r="XEG325" s="185"/>
      <c r="XEH325" s="11"/>
      <c r="XEI325" s="166"/>
      <c r="XEJ325" s="11"/>
      <c r="XEK325" s="153"/>
      <c r="XEL325" s="185"/>
      <c r="XEM325" s="185"/>
      <c r="XEN325" s="11"/>
      <c r="XEO325" s="166"/>
      <c r="XEP325" s="11"/>
      <c r="XEQ325" s="153"/>
      <c r="XER325" s="185"/>
      <c r="XES325" s="185"/>
      <c r="XET325" s="11"/>
      <c r="XEU325" s="166"/>
      <c r="XEV325" s="11"/>
      <c r="XEW325" s="153"/>
      <c r="XEX325" s="185"/>
      <c r="XEY325" s="185"/>
      <c r="XEZ325" s="11"/>
      <c r="XFA325" s="166"/>
      <c r="XFB325" s="11"/>
      <c r="XFC325" s="153"/>
      <c r="XFD325" s="185"/>
    </row>
    <row r="326" spans="1:16384" ht="15" customHeight="1" x14ac:dyDescent="0.25">
      <c r="A326" s="164"/>
      <c r="B326" s="12">
        <v>480603010</v>
      </c>
      <c r="C326" s="181" t="s">
        <v>3591</v>
      </c>
      <c r="D326" s="188" t="s">
        <v>3596</v>
      </c>
      <c r="E326" s="188"/>
      <c r="F326" s="12">
        <v>25</v>
      </c>
    </row>
    <row r="327" spans="1:16384" ht="15" customHeight="1" x14ac:dyDescent="0.25">
      <c r="A327" s="164"/>
      <c r="B327" s="12">
        <v>480603020</v>
      </c>
      <c r="C327" s="181" t="s">
        <v>3592</v>
      </c>
      <c r="D327" s="188" t="s">
        <v>3597</v>
      </c>
      <c r="E327" s="188"/>
      <c r="F327" s="12">
        <v>25</v>
      </c>
    </row>
    <row r="328" spans="1:16384" ht="15" customHeight="1" x14ac:dyDescent="0.25">
      <c r="A328" s="164"/>
      <c r="B328" s="12">
        <v>480603021</v>
      </c>
      <c r="C328" s="181" t="s">
        <v>3593</v>
      </c>
      <c r="D328" s="188" t="s">
        <v>3598</v>
      </c>
      <c r="E328" s="188"/>
      <c r="F328" s="12">
        <v>25</v>
      </c>
    </row>
    <row r="329" spans="1:16384" ht="15" customHeight="1" x14ac:dyDescent="0.25">
      <c r="A329" s="164"/>
      <c r="B329" s="12">
        <v>480603030</v>
      </c>
      <c r="C329" s="181" t="s">
        <v>3594</v>
      </c>
      <c r="D329" s="188" t="s">
        <v>3599</v>
      </c>
      <c r="E329" s="188"/>
      <c r="F329" s="12">
        <v>25</v>
      </c>
    </row>
    <row r="330" spans="1:16384" ht="15" customHeight="1" x14ac:dyDescent="0.25">
      <c r="A330" s="164"/>
      <c r="B330" s="12">
        <v>480603041</v>
      </c>
      <c r="C330" s="181" t="s">
        <v>3595</v>
      </c>
      <c r="D330" s="188" t="s">
        <v>3603</v>
      </c>
      <c r="E330" s="188"/>
      <c r="F330" s="12">
        <v>25</v>
      </c>
    </row>
    <row r="331" spans="1:16384" ht="15" customHeight="1" x14ac:dyDescent="0.25">
      <c r="A331" s="194" t="s">
        <v>3589</v>
      </c>
      <c r="B331" s="194"/>
      <c r="C331" s="194"/>
      <c r="D331" s="194"/>
      <c r="E331" s="194"/>
      <c r="F331" s="194"/>
    </row>
    <row r="332" spans="1:16384" ht="15" customHeight="1" x14ac:dyDescent="0.25">
      <c r="A332" s="164"/>
      <c r="B332" s="12">
        <v>480703010</v>
      </c>
      <c r="C332" s="181" t="s">
        <v>3584</v>
      </c>
      <c r="D332" s="188" t="s">
        <v>3580</v>
      </c>
      <c r="E332" s="188"/>
      <c r="F332" s="12">
        <v>25</v>
      </c>
    </row>
    <row r="333" spans="1:16384" ht="15" customHeight="1" x14ac:dyDescent="0.25">
      <c r="A333" s="164"/>
      <c r="B333" s="12">
        <v>480703020</v>
      </c>
      <c r="C333" s="181" t="s">
        <v>3585</v>
      </c>
      <c r="D333" s="188" t="s">
        <v>3581</v>
      </c>
      <c r="E333" s="188"/>
      <c r="F333" s="12">
        <v>25</v>
      </c>
    </row>
    <row r="334" spans="1:16384" ht="15" customHeight="1" x14ac:dyDescent="0.25">
      <c r="A334" s="164"/>
      <c r="B334" s="12">
        <v>480703021</v>
      </c>
      <c r="C334" s="181" t="s">
        <v>3586</v>
      </c>
      <c r="D334" s="188" t="s">
        <v>3583</v>
      </c>
      <c r="E334" s="188"/>
      <c r="F334" s="12">
        <v>25</v>
      </c>
    </row>
    <row r="335" spans="1:16384" ht="15" customHeight="1" x14ac:dyDescent="0.25">
      <c r="A335" s="164"/>
      <c r="B335" s="12">
        <v>480703030</v>
      </c>
      <c r="C335" s="181" t="s">
        <v>3587</v>
      </c>
      <c r="D335" s="188" t="s">
        <v>3582</v>
      </c>
      <c r="E335" s="188"/>
      <c r="F335" s="12">
        <v>25</v>
      </c>
    </row>
    <row r="336" spans="1:16384" ht="15" customHeight="1" x14ac:dyDescent="0.25">
      <c r="A336" s="164"/>
      <c r="B336" s="12">
        <v>480703041</v>
      </c>
      <c r="C336" s="181" t="s">
        <v>3588</v>
      </c>
      <c r="D336" s="188" t="s">
        <v>3602</v>
      </c>
      <c r="E336" s="188"/>
      <c r="F336" s="12">
        <v>25</v>
      </c>
    </row>
    <row r="337" spans="1:6" ht="15" customHeight="1" x14ac:dyDescent="0.25">
      <c r="A337" s="193" t="s">
        <v>3121</v>
      </c>
      <c r="B337" s="193"/>
      <c r="C337" s="193"/>
      <c r="D337" s="193"/>
      <c r="E337" s="193"/>
      <c r="F337" s="193"/>
    </row>
    <row r="338" spans="1:6" ht="15" customHeight="1" x14ac:dyDescent="0.25">
      <c r="A338" s="164"/>
      <c r="B338" s="12">
        <v>460601000</v>
      </c>
      <c r="C338" s="142" t="s">
        <v>3122</v>
      </c>
      <c r="D338" s="188" t="s">
        <v>3409</v>
      </c>
      <c r="E338" s="188"/>
      <c r="F338" s="12">
        <v>25</v>
      </c>
    </row>
    <row r="339" spans="1:6" ht="15" customHeight="1" x14ac:dyDescent="0.25">
      <c r="A339" s="164"/>
      <c r="B339" s="12">
        <v>460601001</v>
      </c>
      <c r="C339" s="142" t="s">
        <v>3124</v>
      </c>
      <c r="D339" s="188" t="s">
        <v>3394</v>
      </c>
      <c r="E339" s="188"/>
      <c r="F339" s="12">
        <v>25</v>
      </c>
    </row>
    <row r="340" spans="1:6" ht="15" customHeight="1" x14ac:dyDescent="0.25">
      <c r="A340" s="164"/>
      <c r="B340" s="12">
        <v>460601002</v>
      </c>
      <c r="C340" s="142" t="s">
        <v>3125</v>
      </c>
      <c r="D340" s="188" t="s">
        <v>3411</v>
      </c>
      <c r="E340" s="188"/>
      <c r="F340" s="12">
        <v>25</v>
      </c>
    </row>
    <row r="341" spans="1:6" ht="15" customHeight="1" x14ac:dyDescent="0.25">
      <c r="A341" s="164"/>
      <c r="B341" s="12">
        <v>460601015</v>
      </c>
      <c r="C341" s="142" t="s">
        <v>3128</v>
      </c>
      <c r="D341" s="188" t="s">
        <v>3387</v>
      </c>
      <c r="E341" s="188"/>
      <c r="F341" s="12">
        <v>25</v>
      </c>
    </row>
    <row r="342" spans="1:6" ht="15" customHeight="1" x14ac:dyDescent="0.25">
      <c r="A342" s="166"/>
      <c r="B342" s="11">
        <v>460601075</v>
      </c>
      <c r="C342" s="153" t="s">
        <v>3138</v>
      </c>
      <c r="D342" s="188" t="s">
        <v>3395</v>
      </c>
      <c r="E342" s="188"/>
      <c r="F342" s="11">
        <v>25</v>
      </c>
    </row>
    <row r="343" spans="1:6" ht="15" customHeight="1" x14ac:dyDescent="0.25">
      <c r="A343" s="164"/>
      <c r="B343" s="12">
        <v>460601150</v>
      </c>
      <c r="C343" s="142" t="s">
        <v>3123</v>
      </c>
      <c r="D343" s="188" t="s">
        <v>3410</v>
      </c>
      <c r="E343" s="188"/>
      <c r="F343" s="12">
        <v>25</v>
      </c>
    </row>
    <row r="344" spans="1:6" ht="15" customHeight="1" x14ac:dyDescent="0.25">
      <c r="A344" s="164"/>
      <c r="B344" s="12">
        <v>460601151</v>
      </c>
      <c r="C344" s="142" t="s">
        <v>3126</v>
      </c>
      <c r="D344" s="188" t="s">
        <v>3412</v>
      </c>
      <c r="E344" s="188"/>
      <c r="F344" s="12">
        <v>25</v>
      </c>
    </row>
    <row r="345" spans="1:6" ht="15" customHeight="1" x14ac:dyDescent="0.25">
      <c r="A345" s="164"/>
      <c r="B345" s="12">
        <v>460601152</v>
      </c>
      <c r="C345" s="142" t="s">
        <v>3127</v>
      </c>
      <c r="D345" s="188" t="s">
        <v>3408</v>
      </c>
      <c r="E345" s="188"/>
      <c r="F345" s="12">
        <v>25</v>
      </c>
    </row>
    <row r="346" spans="1:6" ht="15" customHeight="1" x14ac:dyDescent="0.25">
      <c r="A346" s="164"/>
      <c r="B346" s="12">
        <v>460601160</v>
      </c>
      <c r="C346" s="142" t="s">
        <v>3129</v>
      </c>
      <c r="D346" s="188" t="s">
        <v>3388</v>
      </c>
      <c r="E346" s="188"/>
      <c r="F346" s="12">
        <v>25</v>
      </c>
    </row>
    <row r="347" spans="1:6" ht="15" customHeight="1" x14ac:dyDescent="0.25">
      <c r="A347" s="164"/>
      <c r="B347" s="12">
        <v>460601161</v>
      </c>
      <c r="C347" s="142" t="s">
        <v>3130</v>
      </c>
      <c r="D347" s="188" t="s">
        <v>3379</v>
      </c>
      <c r="E347" s="188"/>
      <c r="F347" s="12">
        <v>25</v>
      </c>
    </row>
    <row r="348" spans="1:6" ht="15" customHeight="1" x14ac:dyDescent="0.25">
      <c r="A348" s="164"/>
      <c r="B348" s="12">
        <v>460601172</v>
      </c>
      <c r="C348" s="142" t="s">
        <v>3131</v>
      </c>
      <c r="D348" s="188" t="s">
        <v>3389</v>
      </c>
      <c r="E348" s="188"/>
      <c r="F348" s="12">
        <v>25</v>
      </c>
    </row>
    <row r="349" spans="1:6" ht="15" customHeight="1" x14ac:dyDescent="0.25">
      <c r="A349" s="164"/>
      <c r="B349" s="12">
        <v>460601180</v>
      </c>
      <c r="C349" s="142" t="s">
        <v>3132</v>
      </c>
      <c r="D349" s="188" t="s">
        <v>3390</v>
      </c>
      <c r="E349" s="188"/>
      <c r="F349" s="12">
        <v>25</v>
      </c>
    </row>
    <row r="350" spans="1:6" ht="15" customHeight="1" x14ac:dyDescent="0.25">
      <c r="A350" s="164"/>
      <c r="B350" s="12">
        <v>460601190</v>
      </c>
      <c r="C350" s="142" t="s">
        <v>3133</v>
      </c>
      <c r="D350" s="188" t="s">
        <v>3391</v>
      </c>
      <c r="E350" s="188"/>
      <c r="F350" s="12">
        <v>25</v>
      </c>
    </row>
    <row r="351" spans="1:6" ht="15" customHeight="1" x14ac:dyDescent="0.25">
      <c r="A351" s="164"/>
      <c r="B351" s="12">
        <v>460601195</v>
      </c>
      <c r="C351" s="142" t="s">
        <v>3134</v>
      </c>
      <c r="D351" s="188" t="s">
        <v>3392</v>
      </c>
      <c r="E351" s="188"/>
      <c r="F351" s="12">
        <v>25</v>
      </c>
    </row>
    <row r="352" spans="1:6" ht="15" customHeight="1" x14ac:dyDescent="0.25">
      <c r="A352" s="164"/>
      <c r="B352" s="12">
        <v>460601197</v>
      </c>
      <c r="C352" s="142" t="s">
        <v>3135</v>
      </c>
      <c r="D352" s="188" t="s">
        <v>3393</v>
      </c>
      <c r="E352" s="188"/>
      <c r="F352" s="12">
        <v>25</v>
      </c>
    </row>
    <row r="353" spans="1:6" ht="15" customHeight="1" x14ac:dyDescent="0.25">
      <c r="A353" s="164"/>
      <c r="B353" s="12">
        <v>460601020</v>
      </c>
      <c r="C353" s="142" t="s">
        <v>3136</v>
      </c>
      <c r="D353" s="188" t="s">
        <v>3400</v>
      </c>
      <c r="E353" s="188"/>
      <c r="F353" s="12">
        <v>25</v>
      </c>
    </row>
    <row r="354" spans="1:6" ht="15" customHeight="1" x14ac:dyDescent="0.25">
      <c r="A354" s="164"/>
      <c r="B354" s="12">
        <v>460601030</v>
      </c>
      <c r="C354" s="142" t="s">
        <v>3137</v>
      </c>
      <c r="D354" s="188" t="s">
        <v>3399</v>
      </c>
      <c r="E354" s="188"/>
      <c r="F354" s="12">
        <v>25</v>
      </c>
    </row>
    <row r="355" spans="1:6" ht="15" customHeight="1" x14ac:dyDescent="0.25">
      <c r="A355" s="164"/>
      <c r="B355" s="12">
        <v>460601076</v>
      </c>
      <c r="C355" s="142" t="s">
        <v>3139</v>
      </c>
      <c r="D355" s="188" t="s">
        <v>3402</v>
      </c>
      <c r="E355" s="188"/>
      <c r="F355" s="12">
        <v>25</v>
      </c>
    </row>
    <row r="356" spans="1:6" ht="15" customHeight="1" x14ac:dyDescent="0.25">
      <c r="A356" s="164"/>
      <c r="B356" s="12">
        <v>460601077</v>
      </c>
      <c r="C356" s="142" t="s">
        <v>3140</v>
      </c>
      <c r="D356" s="188" t="s">
        <v>3401</v>
      </c>
      <c r="E356" s="188"/>
      <c r="F356" s="12">
        <v>25</v>
      </c>
    </row>
    <row r="357" spans="1:6" ht="15" customHeight="1" x14ac:dyDescent="0.25">
      <c r="A357" s="164"/>
      <c r="B357" s="12">
        <v>460601260</v>
      </c>
      <c r="C357" s="142" t="s">
        <v>3141</v>
      </c>
      <c r="D357" s="188" t="s">
        <v>3398</v>
      </c>
      <c r="E357" s="188"/>
      <c r="F357" s="12">
        <v>25</v>
      </c>
    </row>
    <row r="358" spans="1:6" ht="15" customHeight="1" x14ac:dyDescent="0.25">
      <c r="A358" s="164"/>
      <c r="B358" s="12">
        <v>460601304</v>
      </c>
      <c r="C358" s="142" t="s">
        <v>3142</v>
      </c>
      <c r="D358" s="188" t="s">
        <v>3406</v>
      </c>
      <c r="E358" s="188"/>
      <c r="F358" s="12">
        <v>25</v>
      </c>
    </row>
    <row r="359" spans="1:6" ht="15" customHeight="1" x14ac:dyDescent="0.25">
      <c r="A359" s="193" t="s">
        <v>3143</v>
      </c>
      <c r="B359" s="193"/>
      <c r="C359" s="193"/>
      <c r="D359" s="193"/>
      <c r="E359" s="193"/>
      <c r="F359" s="193"/>
    </row>
    <row r="360" spans="1:6" ht="15" customHeight="1" x14ac:dyDescent="0.25">
      <c r="A360" s="164"/>
      <c r="B360" s="12">
        <v>460701015</v>
      </c>
      <c r="C360" s="142" t="s">
        <v>3144</v>
      </c>
      <c r="D360" s="188" t="s">
        <v>3380</v>
      </c>
      <c r="E360" s="188"/>
      <c r="F360" s="12">
        <v>25</v>
      </c>
    </row>
    <row r="361" spans="1:6" ht="15" customHeight="1" x14ac:dyDescent="0.25">
      <c r="A361" s="164"/>
      <c r="B361" s="12">
        <v>460701160</v>
      </c>
      <c r="C361" s="142" t="s">
        <v>3148</v>
      </c>
      <c r="D361" s="188" t="s">
        <v>3378</v>
      </c>
      <c r="E361" s="188"/>
      <c r="F361" s="12">
        <v>25</v>
      </c>
    </row>
    <row r="362" spans="1:6" ht="15" customHeight="1" x14ac:dyDescent="0.25">
      <c r="A362" s="164"/>
      <c r="B362" s="12">
        <v>460701161</v>
      </c>
      <c r="C362" s="142" t="s">
        <v>3149</v>
      </c>
      <c r="D362" s="188" t="s">
        <v>3381</v>
      </c>
      <c r="E362" s="188"/>
      <c r="F362" s="12">
        <v>25</v>
      </c>
    </row>
    <row r="363" spans="1:6" ht="15" customHeight="1" x14ac:dyDescent="0.25">
      <c r="A363" s="164"/>
      <c r="B363" s="12">
        <v>460701172</v>
      </c>
      <c r="C363" s="142" t="s">
        <v>3150</v>
      </c>
      <c r="D363" s="188" t="s">
        <v>3382</v>
      </c>
      <c r="E363" s="188"/>
      <c r="F363" s="12">
        <v>25</v>
      </c>
    </row>
    <row r="364" spans="1:6" ht="15" customHeight="1" x14ac:dyDescent="0.25">
      <c r="A364" s="164"/>
      <c r="B364" s="12">
        <v>460701180</v>
      </c>
      <c r="C364" s="142" t="s">
        <v>3151</v>
      </c>
      <c r="D364" s="188" t="s">
        <v>3383</v>
      </c>
      <c r="E364" s="188"/>
      <c r="F364" s="12">
        <v>25</v>
      </c>
    </row>
    <row r="365" spans="1:6" ht="15" customHeight="1" x14ac:dyDescent="0.25">
      <c r="A365" s="164"/>
      <c r="B365" s="12">
        <v>460701190</v>
      </c>
      <c r="C365" s="142" t="s">
        <v>3152</v>
      </c>
      <c r="D365" s="188" t="s">
        <v>3384</v>
      </c>
      <c r="E365" s="188"/>
      <c r="F365" s="12">
        <v>25</v>
      </c>
    </row>
    <row r="366" spans="1:6" ht="15" customHeight="1" x14ac:dyDescent="0.25">
      <c r="A366" s="164"/>
      <c r="B366" s="12">
        <v>460701195</v>
      </c>
      <c r="C366" s="142" t="s">
        <v>3153</v>
      </c>
      <c r="D366" s="188" t="s">
        <v>3385</v>
      </c>
      <c r="E366" s="188"/>
      <c r="F366" s="12">
        <v>25</v>
      </c>
    </row>
    <row r="367" spans="1:6" ht="15" customHeight="1" x14ac:dyDescent="0.25">
      <c r="A367" s="164"/>
      <c r="B367" s="12">
        <v>460701197</v>
      </c>
      <c r="C367" s="142" t="s">
        <v>3154</v>
      </c>
      <c r="D367" s="188" t="s">
        <v>3386</v>
      </c>
      <c r="E367" s="188"/>
      <c r="F367" s="12">
        <v>25</v>
      </c>
    </row>
    <row r="368" spans="1:6" ht="15" customHeight="1" x14ac:dyDescent="0.25">
      <c r="A368" s="164"/>
      <c r="B368" s="12">
        <v>460701075</v>
      </c>
      <c r="C368" s="142" t="s">
        <v>3146</v>
      </c>
      <c r="D368" s="188" t="s">
        <v>3404</v>
      </c>
      <c r="E368" s="188"/>
      <c r="F368" s="12">
        <v>25</v>
      </c>
    </row>
    <row r="369" spans="1:6" ht="15" customHeight="1" x14ac:dyDescent="0.25">
      <c r="A369" s="164"/>
      <c r="B369" s="12">
        <v>460701020</v>
      </c>
      <c r="C369" s="142" t="s">
        <v>3145</v>
      </c>
      <c r="D369" s="188" t="s">
        <v>3403</v>
      </c>
      <c r="E369" s="188"/>
      <c r="F369" s="12">
        <v>25</v>
      </c>
    </row>
    <row r="370" spans="1:6" ht="15" customHeight="1" x14ac:dyDescent="0.25">
      <c r="A370" s="164"/>
      <c r="B370" s="12">
        <v>460701077</v>
      </c>
      <c r="C370" s="142" t="s">
        <v>3147</v>
      </c>
      <c r="D370" s="188" t="s">
        <v>3396</v>
      </c>
      <c r="E370" s="188"/>
      <c r="F370" s="12">
        <v>25</v>
      </c>
    </row>
    <row r="371" spans="1:6" ht="15" customHeight="1" x14ac:dyDescent="0.25">
      <c r="A371" s="164"/>
      <c r="B371" s="12">
        <v>460701260</v>
      </c>
      <c r="C371" s="142" t="s">
        <v>3155</v>
      </c>
      <c r="D371" s="188" t="s">
        <v>3397</v>
      </c>
      <c r="E371" s="188"/>
      <c r="F371" s="12">
        <v>25</v>
      </c>
    </row>
    <row r="372" spans="1:6" ht="15" customHeight="1" x14ac:dyDescent="0.25">
      <c r="A372" s="164"/>
      <c r="B372" s="12">
        <v>460701304</v>
      </c>
      <c r="C372" s="142" t="s">
        <v>3407</v>
      </c>
      <c r="D372" s="188" t="s">
        <v>3405</v>
      </c>
      <c r="E372" s="188"/>
      <c r="F372" s="12">
        <v>25</v>
      </c>
    </row>
    <row r="373" spans="1:6" ht="15" customHeight="1" x14ac:dyDescent="0.25">
      <c r="A373" s="197" t="s">
        <v>3100</v>
      </c>
      <c r="B373" s="197"/>
      <c r="C373" s="197"/>
      <c r="D373" s="197"/>
      <c r="E373" s="197"/>
      <c r="F373" s="197"/>
    </row>
    <row r="374" spans="1:6" ht="15" customHeight="1" x14ac:dyDescent="0.25">
      <c r="A374" s="164"/>
      <c r="B374" s="12">
        <v>400900013</v>
      </c>
      <c r="C374" s="155" t="s">
        <v>3099</v>
      </c>
      <c r="D374" s="188" t="s">
        <v>3098</v>
      </c>
      <c r="E374" s="188"/>
      <c r="F374" s="12">
        <v>1</v>
      </c>
    </row>
    <row r="375" spans="1:6" ht="15" customHeight="1" x14ac:dyDescent="0.25">
      <c r="A375" s="164"/>
      <c r="B375" s="12">
        <v>400900014</v>
      </c>
      <c r="C375" s="155" t="s">
        <v>2976</v>
      </c>
      <c r="D375" s="188" t="s">
        <v>2974</v>
      </c>
      <c r="E375" s="188"/>
      <c r="F375" s="12">
        <v>1</v>
      </c>
    </row>
    <row r="376" spans="1:6" ht="15" customHeight="1" x14ac:dyDescent="0.25">
      <c r="A376" s="164"/>
      <c r="B376" s="12">
        <v>400900015</v>
      </c>
      <c r="C376" s="142" t="s">
        <v>2975</v>
      </c>
      <c r="D376" s="188" t="s">
        <v>3449</v>
      </c>
      <c r="E376" s="188"/>
      <c r="F376" s="12">
        <v>1</v>
      </c>
    </row>
    <row r="377" spans="1:6" ht="15" customHeight="1" x14ac:dyDescent="0.25">
      <c r="A377" s="197" t="s">
        <v>74</v>
      </c>
      <c r="B377" s="197"/>
      <c r="C377" s="197"/>
      <c r="D377" s="197"/>
      <c r="E377" s="197"/>
      <c r="F377" s="197"/>
    </row>
    <row r="378" spans="1:6" ht="15" customHeight="1" x14ac:dyDescent="0.25">
      <c r="A378" s="167"/>
      <c r="B378" s="12">
        <v>403981012</v>
      </c>
      <c r="C378" s="142" t="s">
        <v>26</v>
      </c>
      <c r="D378" s="188" t="s">
        <v>27</v>
      </c>
      <c r="E378" s="188"/>
      <c r="F378" s="27">
        <v>1</v>
      </c>
    </row>
    <row r="379" spans="1:6" ht="15" customHeight="1" x14ac:dyDescent="0.25">
      <c r="A379" s="168"/>
      <c r="B379" s="12">
        <v>403981013</v>
      </c>
      <c r="C379" s="142" t="s">
        <v>28</v>
      </c>
      <c r="D379" s="188" t="s">
        <v>29</v>
      </c>
      <c r="E379" s="188"/>
      <c r="F379" s="12">
        <v>1</v>
      </c>
    </row>
    <row r="380" spans="1:6" ht="15" customHeight="1" x14ac:dyDescent="0.25">
      <c r="A380" s="168"/>
      <c r="B380" s="12">
        <v>403981023</v>
      </c>
      <c r="C380" s="142"/>
      <c r="D380" s="188" t="s">
        <v>383</v>
      </c>
      <c r="E380" s="188"/>
      <c r="F380" s="12">
        <v>4</v>
      </c>
    </row>
    <row r="381" spans="1:6" ht="15.75" x14ac:dyDescent="0.25">
      <c r="A381" s="232" t="s">
        <v>336</v>
      </c>
      <c r="B381" s="233"/>
      <c r="C381" s="233"/>
      <c r="D381" s="233"/>
      <c r="E381" s="233"/>
      <c r="F381" s="233"/>
    </row>
    <row r="382" spans="1:6" x14ac:dyDescent="0.25">
      <c r="A382" s="163" t="s">
        <v>0</v>
      </c>
      <c r="B382" s="234" t="s">
        <v>3</v>
      </c>
      <c r="C382" s="234"/>
      <c r="D382" s="234"/>
      <c r="E382" s="234"/>
      <c r="F382" s="234"/>
    </row>
    <row r="383" spans="1:6" ht="15.75" x14ac:dyDescent="0.25">
      <c r="A383" s="169"/>
      <c r="B383" s="235"/>
      <c r="C383" s="235"/>
      <c r="D383" s="235"/>
      <c r="E383" s="235"/>
      <c r="F383" s="235"/>
    </row>
    <row r="384" spans="1:6" ht="15.75" x14ac:dyDescent="0.25">
      <c r="A384" s="169"/>
      <c r="B384" s="235"/>
      <c r="C384" s="235"/>
      <c r="D384" s="235"/>
      <c r="E384" s="235"/>
      <c r="F384" s="235"/>
    </row>
    <row r="385" spans="1:6" ht="15.75" x14ac:dyDescent="0.25">
      <c r="A385" s="169"/>
      <c r="B385" s="235"/>
      <c r="C385" s="235"/>
      <c r="D385" s="235"/>
      <c r="E385" s="235"/>
      <c r="F385" s="235"/>
    </row>
    <row r="386" spans="1:6" ht="15.75" x14ac:dyDescent="0.25">
      <c r="A386" s="169"/>
      <c r="B386" s="235"/>
      <c r="C386" s="235"/>
      <c r="D386" s="235"/>
      <c r="E386" s="235"/>
      <c r="F386" s="235"/>
    </row>
    <row r="387" spans="1:6" ht="15.75" x14ac:dyDescent="0.25">
      <c r="A387" s="169"/>
      <c r="B387" s="235"/>
      <c r="C387" s="235"/>
      <c r="D387" s="235"/>
      <c r="E387" s="235"/>
      <c r="F387" s="235"/>
    </row>
    <row r="388" spans="1:6" ht="15.75" x14ac:dyDescent="0.25">
      <c r="A388" s="169"/>
      <c r="B388" s="235"/>
      <c r="C388" s="235"/>
      <c r="D388" s="235"/>
      <c r="E388" s="235"/>
      <c r="F388" s="235"/>
    </row>
    <row r="389" spans="1:6" ht="15.75" x14ac:dyDescent="0.25">
      <c r="A389" s="169"/>
      <c r="B389" s="235"/>
      <c r="C389" s="235"/>
      <c r="D389" s="235"/>
      <c r="E389" s="235"/>
      <c r="F389" s="235"/>
    </row>
    <row r="390" spans="1:6" ht="15.75" x14ac:dyDescent="0.25">
      <c r="A390" s="169"/>
      <c r="B390" s="235"/>
      <c r="C390" s="235"/>
      <c r="D390" s="235"/>
      <c r="E390" s="235"/>
      <c r="F390" s="235"/>
    </row>
    <row r="391" spans="1:6" x14ac:dyDescent="0.25">
      <c r="A391" s="170" t="s">
        <v>39</v>
      </c>
      <c r="B391" s="231" t="s">
        <v>40</v>
      </c>
      <c r="C391" s="231"/>
      <c r="D391" s="231" t="s">
        <v>3</v>
      </c>
      <c r="E391" s="231"/>
      <c r="F391" s="231"/>
    </row>
    <row r="392" spans="1:6" x14ac:dyDescent="0.25">
      <c r="A392" s="171" t="s">
        <v>41</v>
      </c>
      <c r="B392" s="89" t="s">
        <v>42</v>
      </c>
      <c r="C392" s="156"/>
      <c r="D392" s="91" t="s">
        <v>43</v>
      </c>
      <c r="E392" s="91"/>
      <c r="F392" s="92"/>
    </row>
    <row r="393" spans="1:6" x14ac:dyDescent="0.25">
      <c r="A393" s="171" t="s">
        <v>44</v>
      </c>
      <c r="B393" s="89" t="s">
        <v>45</v>
      </c>
      <c r="C393" s="156"/>
      <c r="D393" s="91" t="s">
        <v>46</v>
      </c>
      <c r="E393" s="91"/>
      <c r="F393" s="92"/>
    </row>
    <row r="394" spans="1:6" x14ac:dyDescent="0.25">
      <c r="A394" s="171" t="s">
        <v>47</v>
      </c>
      <c r="B394" s="89" t="s">
        <v>48</v>
      </c>
      <c r="C394" s="156"/>
      <c r="D394" s="93" t="s">
        <v>49</v>
      </c>
      <c r="E394" s="91"/>
      <c r="F394" s="92"/>
    </row>
    <row r="395" spans="1:6" x14ac:dyDescent="0.25">
      <c r="A395" s="171" t="s">
        <v>50</v>
      </c>
      <c r="B395" s="89" t="s">
        <v>51</v>
      </c>
      <c r="C395" s="156"/>
      <c r="D395" s="93" t="s">
        <v>52</v>
      </c>
      <c r="E395" s="91"/>
      <c r="F395" s="92"/>
    </row>
    <row r="396" spans="1:6" x14ac:dyDescent="0.25">
      <c r="A396" s="171" t="s">
        <v>53</v>
      </c>
      <c r="B396" s="89" t="s">
        <v>71</v>
      </c>
      <c r="C396" s="156"/>
      <c r="D396" s="93" t="s">
        <v>72</v>
      </c>
      <c r="E396" s="91"/>
      <c r="F396" s="92"/>
    </row>
    <row r="397" spans="1:6" x14ac:dyDescent="0.25">
      <c r="A397" s="171" t="s">
        <v>54</v>
      </c>
      <c r="B397" s="89" t="s">
        <v>55</v>
      </c>
      <c r="C397" s="156"/>
      <c r="D397" s="93" t="s">
        <v>56</v>
      </c>
      <c r="E397" s="91"/>
      <c r="F397" s="92"/>
    </row>
    <row r="398" spans="1:6" x14ac:dyDescent="0.25">
      <c r="A398" s="171" t="s">
        <v>57</v>
      </c>
      <c r="B398" s="89" t="s">
        <v>58</v>
      </c>
      <c r="C398" s="156"/>
      <c r="D398" s="93"/>
      <c r="E398" s="91"/>
      <c r="F398" s="92"/>
    </row>
    <row r="399" spans="1:6" x14ac:dyDescent="0.25">
      <c r="A399" s="171" t="s">
        <v>59</v>
      </c>
      <c r="B399" s="89" t="s">
        <v>60</v>
      </c>
      <c r="C399" s="156"/>
      <c r="D399" s="93" t="s">
        <v>61</v>
      </c>
      <c r="E399" s="91"/>
      <c r="F399" s="92"/>
    </row>
  </sheetData>
  <sheetProtection algorithmName="SHA-512" hashValue="FtFtjgUteBHWwpGZPAeD0f7DNBNIdks0TIaIqBY7ixnVzhWGGSTXqt3IDx0lv5asmcYTVw7CZg6Jx1ddOeveeg==" saltValue="FQn6hkEOmRRM+4a214hMWQ==" spinCount="100000" sheet="1" objects="1" scenarios="1"/>
  <mergeCells count="3109">
    <mergeCell ref="D71:E71"/>
    <mergeCell ref="D133:E133"/>
    <mergeCell ref="D47:E47"/>
    <mergeCell ref="D244:E244"/>
    <mergeCell ref="D269:E269"/>
    <mergeCell ref="D302:E302"/>
    <mergeCell ref="D104:E104"/>
    <mergeCell ref="D106:E106"/>
    <mergeCell ref="D154:E154"/>
    <mergeCell ref="D176:E176"/>
    <mergeCell ref="D175:E175"/>
    <mergeCell ref="D180:E180"/>
    <mergeCell ref="A206:F206"/>
    <mergeCell ref="A164:F164"/>
    <mergeCell ref="D171:E171"/>
    <mergeCell ref="D178:E178"/>
    <mergeCell ref="D151:E151"/>
    <mergeCell ref="D129:E129"/>
    <mergeCell ref="D142:E142"/>
    <mergeCell ref="D161:E161"/>
    <mergeCell ref="D162:E162"/>
    <mergeCell ref="D112:E112"/>
    <mergeCell ref="D145:E145"/>
    <mergeCell ref="D173:E173"/>
    <mergeCell ref="D88:E88"/>
    <mergeCell ref="D86:E86"/>
    <mergeCell ref="D87:E87"/>
    <mergeCell ref="D91:E91"/>
    <mergeCell ref="D92:E92"/>
    <mergeCell ref="D93:E93"/>
    <mergeCell ref="D138:E138"/>
    <mergeCell ref="D123:E123"/>
    <mergeCell ref="D115:E115"/>
    <mergeCell ref="D109:E109"/>
    <mergeCell ref="D143:E143"/>
    <mergeCell ref="D132:E132"/>
    <mergeCell ref="D124:E124"/>
    <mergeCell ref="D127:E127"/>
    <mergeCell ref="D121:E121"/>
    <mergeCell ref="D147:E147"/>
    <mergeCell ref="D155:E155"/>
    <mergeCell ref="D80:E80"/>
    <mergeCell ref="D81:E81"/>
    <mergeCell ref="A79:F79"/>
    <mergeCell ref="D61:E61"/>
    <mergeCell ref="D78:E78"/>
    <mergeCell ref="D183:E183"/>
    <mergeCell ref="D186:E186"/>
    <mergeCell ref="D174:E174"/>
    <mergeCell ref="D167:E167"/>
    <mergeCell ref="D97:E97"/>
    <mergeCell ref="D98:E98"/>
    <mergeCell ref="D99:E99"/>
    <mergeCell ref="D107:E107"/>
    <mergeCell ref="D160:E160"/>
    <mergeCell ref="D166:E166"/>
    <mergeCell ref="D165:E165"/>
    <mergeCell ref="D168:E168"/>
    <mergeCell ref="D169:E169"/>
    <mergeCell ref="D182:E182"/>
    <mergeCell ref="D181:E181"/>
    <mergeCell ref="D128:E128"/>
    <mergeCell ref="D120:E120"/>
    <mergeCell ref="D105:E105"/>
    <mergeCell ref="D125:E125"/>
    <mergeCell ref="D130:E130"/>
    <mergeCell ref="D146:E146"/>
    <mergeCell ref="D103:E103"/>
    <mergeCell ref="D122:E122"/>
    <mergeCell ref="D140:E140"/>
    <mergeCell ref="D111:E111"/>
    <mergeCell ref="D95:E95"/>
    <mergeCell ref="D152:E152"/>
    <mergeCell ref="B391:C391"/>
    <mergeCell ref="D391:F391"/>
    <mergeCell ref="A377:F377"/>
    <mergeCell ref="A381:F381"/>
    <mergeCell ref="B382:F382"/>
    <mergeCell ref="B383:F383"/>
    <mergeCell ref="B386:F386"/>
    <mergeCell ref="B388:F388"/>
    <mergeCell ref="D379:E379"/>
    <mergeCell ref="D380:E380"/>
    <mergeCell ref="B390:F390"/>
    <mergeCell ref="D378:E378"/>
    <mergeCell ref="B384:F384"/>
    <mergeCell ref="B385:F385"/>
    <mergeCell ref="B387:F387"/>
    <mergeCell ref="B389:F389"/>
    <mergeCell ref="D50:E50"/>
    <mergeCell ref="D56:E56"/>
    <mergeCell ref="D52:E52"/>
    <mergeCell ref="D66:E66"/>
    <mergeCell ref="D65:E65"/>
    <mergeCell ref="D67:E67"/>
    <mergeCell ref="D68:E68"/>
    <mergeCell ref="D82:E82"/>
    <mergeCell ref="D85:E85"/>
    <mergeCell ref="D60:E60"/>
    <mergeCell ref="D59:E59"/>
    <mergeCell ref="D63:E63"/>
    <mergeCell ref="D74:E74"/>
    <mergeCell ref="D58:E58"/>
    <mergeCell ref="D72:E72"/>
    <mergeCell ref="D62:E62"/>
    <mergeCell ref="D219:E219"/>
    <mergeCell ref="D218:E218"/>
    <mergeCell ref="D199:E199"/>
    <mergeCell ref="D189:E189"/>
    <mergeCell ref="D196:E196"/>
    <mergeCell ref="D215:E215"/>
    <mergeCell ref="D191:E191"/>
    <mergeCell ref="D207:E207"/>
    <mergeCell ref="D187:E187"/>
    <mergeCell ref="D188:E188"/>
    <mergeCell ref="D194:E194"/>
    <mergeCell ref="D205:E205"/>
    <mergeCell ref="D210:E210"/>
    <mergeCell ref="D201:E201"/>
    <mergeCell ref="D202:E202"/>
    <mergeCell ref="D214:E214"/>
    <mergeCell ref="D153:E153"/>
    <mergeCell ref="D177:E177"/>
    <mergeCell ref="D170:E170"/>
    <mergeCell ref="D172:E172"/>
    <mergeCell ref="D156:E156"/>
    <mergeCell ref="D46:E46"/>
    <mergeCell ref="D192:E192"/>
    <mergeCell ref="D184:E184"/>
    <mergeCell ref="D185:E185"/>
    <mergeCell ref="D190:E190"/>
    <mergeCell ref="D203:E203"/>
    <mergeCell ref="D204:E204"/>
    <mergeCell ref="D101:E101"/>
    <mergeCell ref="D116:E116"/>
    <mergeCell ref="D89:E89"/>
    <mergeCell ref="D113:E113"/>
    <mergeCell ref="D139:E139"/>
    <mergeCell ref="A137:F137"/>
    <mergeCell ref="D90:E90"/>
    <mergeCell ref="D159:E159"/>
    <mergeCell ref="D135:E135"/>
    <mergeCell ref="D102:E102"/>
    <mergeCell ref="D149:E149"/>
    <mergeCell ref="D94:E94"/>
    <mergeCell ref="D114:E114"/>
    <mergeCell ref="A158:F158"/>
    <mergeCell ref="D150:E150"/>
    <mergeCell ref="D157:E157"/>
    <mergeCell ref="D148:E148"/>
    <mergeCell ref="D118:E118"/>
    <mergeCell ref="D134:E134"/>
    <mergeCell ref="D117:E117"/>
    <mergeCell ref="D136:E136"/>
    <mergeCell ref="D144:E144"/>
    <mergeCell ref="D54:E54"/>
    <mergeCell ref="D73:E73"/>
    <mergeCell ref="D84:E84"/>
    <mergeCell ref="D55:E55"/>
    <mergeCell ref="D42:E42"/>
    <mergeCell ref="D96:E96"/>
    <mergeCell ref="D76:E76"/>
    <mergeCell ref="D48:E48"/>
    <mergeCell ref="D195:E195"/>
    <mergeCell ref="D83:E83"/>
    <mergeCell ref="D100:E100"/>
    <mergeCell ref="D70:E70"/>
    <mergeCell ref="D69:E69"/>
    <mergeCell ref="D53:E53"/>
    <mergeCell ref="D43:E43"/>
    <mergeCell ref="D44:E44"/>
    <mergeCell ref="D45:E45"/>
    <mergeCell ref="A2:F2"/>
    <mergeCell ref="B16:C16"/>
    <mergeCell ref="B29:E29"/>
    <mergeCell ref="A3:E3"/>
    <mergeCell ref="E14:E15"/>
    <mergeCell ref="A19:B19"/>
    <mergeCell ref="A27:B27"/>
    <mergeCell ref="B20:D20"/>
    <mergeCell ref="A7:F7"/>
    <mergeCell ref="B15:C15"/>
    <mergeCell ref="B21:D21"/>
    <mergeCell ref="B24:C24"/>
    <mergeCell ref="B22:D22"/>
    <mergeCell ref="B17:E17"/>
    <mergeCell ref="B23:D23"/>
    <mergeCell ref="D36:E36"/>
    <mergeCell ref="A38:F38"/>
    <mergeCell ref="A39:F39"/>
    <mergeCell ref="D217:E217"/>
    <mergeCell ref="D236:E236"/>
    <mergeCell ref="D223:E223"/>
    <mergeCell ref="A238:F238"/>
    <mergeCell ref="D246:E246"/>
    <mergeCell ref="D233:E233"/>
    <mergeCell ref="D252:E252"/>
    <mergeCell ref="D235:E235"/>
    <mergeCell ref="D213:E213"/>
    <mergeCell ref="D234:E234"/>
    <mergeCell ref="D224:E224"/>
    <mergeCell ref="D249:E249"/>
    <mergeCell ref="D220:E220"/>
    <mergeCell ref="D226:E226"/>
    <mergeCell ref="D221:E221"/>
    <mergeCell ref="D222:E222"/>
    <mergeCell ref="H3:M3"/>
    <mergeCell ref="H5:M5"/>
    <mergeCell ref="H6:M6"/>
    <mergeCell ref="A8:F12"/>
    <mergeCell ref="B30:E30"/>
    <mergeCell ref="D110:E110"/>
    <mergeCell ref="A108:F108"/>
    <mergeCell ref="A32:F32"/>
    <mergeCell ref="A41:F41"/>
    <mergeCell ref="D34:E34"/>
    <mergeCell ref="D40:E40"/>
    <mergeCell ref="D37:E37"/>
    <mergeCell ref="D35:E35"/>
    <mergeCell ref="D49:E49"/>
    <mergeCell ref="D57:E57"/>
    <mergeCell ref="D64:E64"/>
    <mergeCell ref="D51:E51"/>
    <mergeCell ref="D141:E141"/>
    <mergeCell ref="D297:E297"/>
    <mergeCell ref="D280:E280"/>
    <mergeCell ref="D294:E294"/>
    <mergeCell ref="D295:E295"/>
    <mergeCell ref="D290:E290"/>
    <mergeCell ref="D274:E274"/>
    <mergeCell ref="D245:E245"/>
    <mergeCell ref="D197:E197"/>
    <mergeCell ref="D248:E248"/>
    <mergeCell ref="D242:E242"/>
    <mergeCell ref="D208:E208"/>
    <mergeCell ref="D288:E288"/>
    <mergeCell ref="D237:E237"/>
    <mergeCell ref="D225:E225"/>
    <mergeCell ref="D229:E229"/>
    <mergeCell ref="D228:E228"/>
    <mergeCell ref="D247:E247"/>
    <mergeCell ref="D241:E241"/>
    <mergeCell ref="D240:E240"/>
    <mergeCell ref="D216:E216"/>
    <mergeCell ref="D227:E227"/>
    <mergeCell ref="D266:E266"/>
    <mergeCell ref="D243:E243"/>
    <mergeCell ref="D231:E231"/>
    <mergeCell ref="D209:E209"/>
    <mergeCell ref="D198:E198"/>
    <mergeCell ref="D200:E200"/>
    <mergeCell ref="D193:E193"/>
    <mergeCell ref="D257:E257"/>
    <mergeCell ref="D212:E212"/>
    <mergeCell ref="D273:E273"/>
    <mergeCell ref="D259:E259"/>
    <mergeCell ref="D375:E375"/>
    <mergeCell ref="D376:E376"/>
    <mergeCell ref="A373:F373"/>
    <mergeCell ref="D298:E298"/>
    <mergeCell ref="D279:E279"/>
    <mergeCell ref="D277:E277"/>
    <mergeCell ref="D275:E275"/>
    <mergeCell ref="D250:E250"/>
    <mergeCell ref="D261:E261"/>
    <mergeCell ref="D262:E262"/>
    <mergeCell ref="D253:E253"/>
    <mergeCell ref="D263:E263"/>
    <mergeCell ref="D268:E268"/>
    <mergeCell ref="D255:E255"/>
    <mergeCell ref="D256:E256"/>
    <mergeCell ref="D276:E276"/>
    <mergeCell ref="D270:E270"/>
    <mergeCell ref="D278:E278"/>
    <mergeCell ref="D264:E264"/>
    <mergeCell ref="D271:E271"/>
    <mergeCell ref="A254:F254"/>
    <mergeCell ref="D267:E267"/>
    <mergeCell ref="A265:F265"/>
    <mergeCell ref="D260:E260"/>
    <mergeCell ref="D312:E312"/>
    <mergeCell ref="A331:F331"/>
    <mergeCell ref="D332:E332"/>
    <mergeCell ref="D333:E333"/>
    <mergeCell ref="D334:E334"/>
    <mergeCell ref="D335:E335"/>
    <mergeCell ref="D336:E336"/>
    <mergeCell ref="A323:F323"/>
    <mergeCell ref="D326:E326"/>
    <mergeCell ref="D327:E327"/>
    <mergeCell ref="D328:E328"/>
    <mergeCell ref="D329:E329"/>
    <mergeCell ref="D330:E330"/>
    <mergeCell ref="D324:E324"/>
    <mergeCell ref="D301:E301"/>
    <mergeCell ref="D309:E309"/>
    <mergeCell ref="D310:E310"/>
    <mergeCell ref="D311:E311"/>
    <mergeCell ref="D374:E374"/>
    <mergeCell ref="D366:E366"/>
    <mergeCell ref="D367:E367"/>
    <mergeCell ref="D372:E372"/>
    <mergeCell ref="A359:F359"/>
    <mergeCell ref="D360:E360"/>
    <mergeCell ref="D369:E369"/>
    <mergeCell ref="D368:E368"/>
    <mergeCell ref="D370:E370"/>
    <mergeCell ref="D361:E361"/>
    <mergeCell ref="D362:E362"/>
    <mergeCell ref="D363:E363"/>
    <mergeCell ref="D364:E364"/>
    <mergeCell ref="D365:E365"/>
    <mergeCell ref="D371:E371"/>
    <mergeCell ref="D353:E353"/>
    <mergeCell ref="D354:E354"/>
    <mergeCell ref="D355:E355"/>
    <mergeCell ref="D356:E356"/>
    <mergeCell ref="D357:E357"/>
    <mergeCell ref="D358:E358"/>
    <mergeCell ref="D343:E343"/>
    <mergeCell ref="D339:E339"/>
    <mergeCell ref="D340:E340"/>
    <mergeCell ref="D344:E344"/>
    <mergeCell ref="A313:F313"/>
    <mergeCell ref="D314:E314"/>
    <mergeCell ref="D318:E318"/>
    <mergeCell ref="D316:E316"/>
    <mergeCell ref="D317:E317"/>
    <mergeCell ref="D315:E315"/>
    <mergeCell ref="D320:E320"/>
    <mergeCell ref="D321:E321"/>
    <mergeCell ref="D322:E322"/>
    <mergeCell ref="D319:E319"/>
    <mergeCell ref="D345:E345"/>
    <mergeCell ref="D341:E341"/>
    <mergeCell ref="D346:E346"/>
    <mergeCell ref="D347:E347"/>
    <mergeCell ref="D348:E348"/>
    <mergeCell ref="D349:E349"/>
    <mergeCell ref="D350:E350"/>
    <mergeCell ref="D351:E351"/>
    <mergeCell ref="D352:E352"/>
    <mergeCell ref="D342:E342"/>
    <mergeCell ref="A337:F337"/>
    <mergeCell ref="D338:E338"/>
    <mergeCell ref="D75:E75"/>
    <mergeCell ref="D77:E77"/>
    <mergeCell ref="A300:F300"/>
    <mergeCell ref="D304:E304"/>
    <mergeCell ref="D305:E305"/>
    <mergeCell ref="D306:E306"/>
    <mergeCell ref="D307:E307"/>
    <mergeCell ref="D308:E308"/>
    <mergeCell ref="A283:F283"/>
    <mergeCell ref="D285:E285"/>
    <mergeCell ref="D286:E286"/>
    <mergeCell ref="D284:E284"/>
    <mergeCell ref="D292:E292"/>
    <mergeCell ref="D287:E287"/>
    <mergeCell ref="D289:E289"/>
    <mergeCell ref="D293:E293"/>
    <mergeCell ref="D282:E282"/>
    <mergeCell ref="D281:E281"/>
    <mergeCell ref="D179:E179"/>
    <mergeCell ref="D211:E211"/>
    <mergeCell ref="D131:E131"/>
    <mergeCell ref="D126:E126"/>
    <mergeCell ref="D119:E119"/>
    <mergeCell ref="D251:E251"/>
    <mergeCell ref="A239:F239"/>
    <mergeCell ref="D258:E258"/>
    <mergeCell ref="D232:E232"/>
    <mergeCell ref="D230:E230"/>
    <mergeCell ref="D296:E296"/>
    <mergeCell ref="D291:E291"/>
    <mergeCell ref="D299:E299"/>
    <mergeCell ref="D272:E272"/>
    <mergeCell ref="BL324:BM324"/>
    <mergeCell ref="BR324:BS324"/>
    <mergeCell ref="BX324:BY324"/>
    <mergeCell ref="CD324:CE324"/>
    <mergeCell ref="CJ324:CK324"/>
    <mergeCell ref="CP324:CQ324"/>
    <mergeCell ref="CV324:CW324"/>
    <mergeCell ref="DB324:DC324"/>
    <mergeCell ref="DH324:DI324"/>
    <mergeCell ref="J324:K324"/>
    <mergeCell ref="P324:Q324"/>
    <mergeCell ref="V324:W324"/>
    <mergeCell ref="AB324:AC324"/>
    <mergeCell ref="AH324:AI324"/>
    <mergeCell ref="AN324:AO324"/>
    <mergeCell ref="AT324:AU324"/>
    <mergeCell ref="AZ324:BA324"/>
    <mergeCell ref="BF324:BG324"/>
    <mergeCell ref="FP324:FQ324"/>
    <mergeCell ref="FV324:FW324"/>
    <mergeCell ref="GB324:GC324"/>
    <mergeCell ref="GH324:GI324"/>
    <mergeCell ref="GN324:GO324"/>
    <mergeCell ref="GT324:GU324"/>
    <mergeCell ref="GZ324:HA324"/>
    <mergeCell ref="HF324:HG324"/>
    <mergeCell ref="HL324:HM324"/>
    <mergeCell ref="DN324:DO324"/>
    <mergeCell ref="DT324:DU324"/>
    <mergeCell ref="DZ324:EA324"/>
    <mergeCell ref="EF324:EG324"/>
    <mergeCell ref="EL324:EM324"/>
    <mergeCell ref="ER324:ES324"/>
    <mergeCell ref="EX324:EY324"/>
    <mergeCell ref="FD324:FE324"/>
    <mergeCell ref="FJ324:FK324"/>
    <mergeCell ref="JT324:JU324"/>
    <mergeCell ref="JZ324:KA324"/>
    <mergeCell ref="KF324:KG324"/>
    <mergeCell ref="KL324:KM324"/>
    <mergeCell ref="KR324:KS324"/>
    <mergeCell ref="KX324:KY324"/>
    <mergeCell ref="LD324:LE324"/>
    <mergeCell ref="LJ324:LK324"/>
    <mergeCell ref="LP324:LQ324"/>
    <mergeCell ref="HR324:HS324"/>
    <mergeCell ref="HX324:HY324"/>
    <mergeCell ref="ID324:IE324"/>
    <mergeCell ref="IJ324:IK324"/>
    <mergeCell ref="IP324:IQ324"/>
    <mergeCell ref="IV324:IW324"/>
    <mergeCell ref="JB324:JC324"/>
    <mergeCell ref="JH324:JI324"/>
    <mergeCell ref="JN324:JO324"/>
    <mergeCell ref="NX324:NY324"/>
    <mergeCell ref="OD324:OE324"/>
    <mergeCell ref="OJ324:OK324"/>
    <mergeCell ref="OP324:OQ324"/>
    <mergeCell ref="OV324:OW324"/>
    <mergeCell ref="PB324:PC324"/>
    <mergeCell ref="PH324:PI324"/>
    <mergeCell ref="PN324:PO324"/>
    <mergeCell ref="PT324:PU324"/>
    <mergeCell ref="LV324:LW324"/>
    <mergeCell ref="MB324:MC324"/>
    <mergeCell ref="MH324:MI324"/>
    <mergeCell ref="MN324:MO324"/>
    <mergeCell ref="MT324:MU324"/>
    <mergeCell ref="MZ324:NA324"/>
    <mergeCell ref="NF324:NG324"/>
    <mergeCell ref="NL324:NM324"/>
    <mergeCell ref="NR324:NS324"/>
    <mergeCell ref="SB324:SC324"/>
    <mergeCell ref="SH324:SI324"/>
    <mergeCell ref="SN324:SO324"/>
    <mergeCell ref="ST324:SU324"/>
    <mergeCell ref="SZ324:TA324"/>
    <mergeCell ref="TF324:TG324"/>
    <mergeCell ref="TL324:TM324"/>
    <mergeCell ref="TR324:TS324"/>
    <mergeCell ref="TX324:TY324"/>
    <mergeCell ref="PZ324:QA324"/>
    <mergeCell ref="QF324:QG324"/>
    <mergeCell ref="QL324:QM324"/>
    <mergeCell ref="QR324:QS324"/>
    <mergeCell ref="QX324:QY324"/>
    <mergeCell ref="RD324:RE324"/>
    <mergeCell ref="RJ324:RK324"/>
    <mergeCell ref="RP324:RQ324"/>
    <mergeCell ref="RV324:RW324"/>
    <mergeCell ref="WF324:WG324"/>
    <mergeCell ref="WL324:WM324"/>
    <mergeCell ref="WR324:WS324"/>
    <mergeCell ref="WX324:WY324"/>
    <mergeCell ref="XD324:XE324"/>
    <mergeCell ref="XJ324:XK324"/>
    <mergeCell ref="XP324:XQ324"/>
    <mergeCell ref="XV324:XW324"/>
    <mergeCell ref="YB324:YC324"/>
    <mergeCell ref="UD324:UE324"/>
    <mergeCell ref="UJ324:UK324"/>
    <mergeCell ref="UP324:UQ324"/>
    <mergeCell ref="UV324:UW324"/>
    <mergeCell ref="VB324:VC324"/>
    <mergeCell ref="VH324:VI324"/>
    <mergeCell ref="VN324:VO324"/>
    <mergeCell ref="VT324:VU324"/>
    <mergeCell ref="VZ324:WA324"/>
    <mergeCell ref="AAJ324:AAK324"/>
    <mergeCell ref="AAP324:AAQ324"/>
    <mergeCell ref="AAV324:AAW324"/>
    <mergeCell ref="ABB324:ABC324"/>
    <mergeCell ref="ABH324:ABI324"/>
    <mergeCell ref="ABN324:ABO324"/>
    <mergeCell ref="ABT324:ABU324"/>
    <mergeCell ref="ABZ324:ACA324"/>
    <mergeCell ref="ACF324:ACG324"/>
    <mergeCell ref="YH324:YI324"/>
    <mergeCell ref="YN324:YO324"/>
    <mergeCell ref="YT324:YU324"/>
    <mergeCell ref="YZ324:ZA324"/>
    <mergeCell ref="ZF324:ZG324"/>
    <mergeCell ref="ZL324:ZM324"/>
    <mergeCell ref="ZR324:ZS324"/>
    <mergeCell ref="ZX324:ZY324"/>
    <mergeCell ref="AAD324:AAE324"/>
    <mergeCell ref="AEN324:AEO324"/>
    <mergeCell ref="AET324:AEU324"/>
    <mergeCell ref="AEZ324:AFA324"/>
    <mergeCell ref="AFF324:AFG324"/>
    <mergeCell ref="AFL324:AFM324"/>
    <mergeCell ref="AFR324:AFS324"/>
    <mergeCell ref="AFX324:AFY324"/>
    <mergeCell ref="AGD324:AGE324"/>
    <mergeCell ref="AGJ324:AGK324"/>
    <mergeCell ref="ACL324:ACM324"/>
    <mergeCell ref="ACR324:ACS324"/>
    <mergeCell ref="ACX324:ACY324"/>
    <mergeCell ref="ADD324:ADE324"/>
    <mergeCell ref="ADJ324:ADK324"/>
    <mergeCell ref="ADP324:ADQ324"/>
    <mergeCell ref="ADV324:ADW324"/>
    <mergeCell ref="AEB324:AEC324"/>
    <mergeCell ref="AEH324:AEI324"/>
    <mergeCell ref="AIR324:AIS324"/>
    <mergeCell ref="AIX324:AIY324"/>
    <mergeCell ref="AJD324:AJE324"/>
    <mergeCell ref="AJJ324:AJK324"/>
    <mergeCell ref="AJP324:AJQ324"/>
    <mergeCell ref="AJV324:AJW324"/>
    <mergeCell ref="AKB324:AKC324"/>
    <mergeCell ref="AKH324:AKI324"/>
    <mergeCell ref="AKN324:AKO324"/>
    <mergeCell ref="AGP324:AGQ324"/>
    <mergeCell ref="AGV324:AGW324"/>
    <mergeCell ref="AHB324:AHC324"/>
    <mergeCell ref="AHH324:AHI324"/>
    <mergeCell ref="AHN324:AHO324"/>
    <mergeCell ref="AHT324:AHU324"/>
    <mergeCell ref="AHZ324:AIA324"/>
    <mergeCell ref="AIF324:AIG324"/>
    <mergeCell ref="AIL324:AIM324"/>
    <mergeCell ref="AMV324:AMW324"/>
    <mergeCell ref="ANB324:ANC324"/>
    <mergeCell ref="ANH324:ANI324"/>
    <mergeCell ref="ANN324:ANO324"/>
    <mergeCell ref="ANT324:ANU324"/>
    <mergeCell ref="ANZ324:AOA324"/>
    <mergeCell ref="AOF324:AOG324"/>
    <mergeCell ref="AOL324:AOM324"/>
    <mergeCell ref="AOR324:AOS324"/>
    <mergeCell ref="AKT324:AKU324"/>
    <mergeCell ref="AKZ324:ALA324"/>
    <mergeCell ref="ALF324:ALG324"/>
    <mergeCell ref="ALL324:ALM324"/>
    <mergeCell ref="ALR324:ALS324"/>
    <mergeCell ref="ALX324:ALY324"/>
    <mergeCell ref="AMD324:AME324"/>
    <mergeCell ref="AMJ324:AMK324"/>
    <mergeCell ref="AMP324:AMQ324"/>
    <mergeCell ref="AQZ324:ARA324"/>
    <mergeCell ref="ARF324:ARG324"/>
    <mergeCell ref="ARL324:ARM324"/>
    <mergeCell ref="ARR324:ARS324"/>
    <mergeCell ref="ARX324:ARY324"/>
    <mergeCell ref="ASD324:ASE324"/>
    <mergeCell ref="ASJ324:ASK324"/>
    <mergeCell ref="ASP324:ASQ324"/>
    <mergeCell ref="ASV324:ASW324"/>
    <mergeCell ref="AOX324:AOY324"/>
    <mergeCell ref="APD324:APE324"/>
    <mergeCell ref="APJ324:APK324"/>
    <mergeCell ref="APP324:APQ324"/>
    <mergeCell ref="APV324:APW324"/>
    <mergeCell ref="AQB324:AQC324"/>
    <mergeCell ref="AQH324:AQI324"/>
    <mergeCell ref="AQN324:AQO324"/>
    <mergeCell ref="AQT324:AQU324"/>
    <mergeCell ref="AVD324:AVE324"/>
    <mergeCell ref="AVJ324:AVK324"/>
    <mergeCell ref="AVP324:AVQ324"/>
    <mergeCell ref="AVV324:AVW324"/>
    <mergeCell ref="AWB324:AWC324"/>
    <mergeCell ref="AWH324:AWI324"/>
    <mergeCell ref="AWN324:AWO324"/>
    <mergeCell ref="AWT324:AWU324"/>
    <mergeCell ref="AWZ324:AXA324"/>
    <mergeCell ref="ATB324:ATC324"/>
    <mergeCell ref="ATH324:ATI324"/>
    <mergeCell ref="ATN324:ATO324"/>
    <mergeCell ref="ATT324:ATU324"/>
    <mergeCell ref="ATZ324:AUA324"/>
    <mergeCell ref="AUF324:AUG324"/>
    <mergeCell ref="AUL324:AUM324"/>
    <mergeCell ref="AUR324:AUS324"/>
    <mergeCell ref="AUX324:AUY324"/>
    <mergeCell ref="AZH324:AZI324"/>
    <mergeCell ref="AZN324:AZO324"/>
    <mergeCell ref="AZT324:AZU324"/>
    <mergeCell ref="AZZ324:BAA324"/>
    <mergeCell ref="BAF324:BAG324"/>
    <mergeCell ref="BAL324:BAM324"/>
    <mergeCell ref="BAR324:BAS324"/>
    <mergeCell ref="BAX324:BAY324"/>
    <mergeCell ref="BBD324:BBE324"/>
    <mergeCell ref="AXF324:AXG324"/>
    <mergeCell ref="AXL324:AXM324"/>
    <mergeCell ref="AXR324:AXS324"/>
    <mergeCell ref="AXX324:AXY324"/>
    <mergeCell ref="AYD324:AYE324"/>
    <mergeCell ref="AYJ324:AYK324"/>
    <mergeCell ref="AYP324:AYQ324"/>
    <mergeCell ref="AYV324:AYW324"/>
    <mergeCell ref="AZB324:AZC324"/>
    <mergeCell ref="BDL324:BDM324"/>
    <mergeCell ref="BDR324:BDS324"/>
    <mergeCell ref="BDX324:BDY324"/>
    <mergeCell ref="BED324:BEE324"/>
    <mergeCell ref="BEJ324:BEK324"/>
    <mergeCell ref="BEP324:BEQ324"/>
    <mergeCell ref="BEV324:BEW324"/>
    <mergeCell ref="BFB324:BFC324"/>
    <mergeCell ref="BFH324:BFI324"/>
    <mergeCell ref="BBJ324:BBK324"/>
    <mergeCell ref="BBP324:BBQ324"/>
    <mergeCell ref="BBV324:BBW324"/>
    <mergeCell ref="BCB324:BCC324"/>
    <mergeCell ref="BCH324:BCI324"/>
    <mergeCell ref="BCN324:BCO324"/>
    <mergeCell ref="BCT324:BCU324"/>
    <mergeCell ref="BCZ324:BDA324"/>
    <mergeCell ref="BDF324:BDG324"/>
    <mergeCell ref="BHP324:BHQ324"/>
    <mergeCell ref="BHV324:BHW324"/>
    <mergeCell ref="BIB324:BIC324"/>
    <mergeCell ref="BIH324:BII324"/>
    <mergeCell ref="BIN324:BIO324"/>
    <mergeCell ref="BIT324:BIU324"/>
    <mergeCell ref="BIZ324:BJA324"/>
    <mergeCell ref="BJF324:BJG324"/>
    <mergeCell ref="BJL324:BJM324"/>
    <mergeCell ref="BFN324:BFO324"/>
    <mergeCell ref="BFT324:BFU324"/>
    <mergeCell ref="BFZ324:BGA324"/>
    <mergeCell ref="BGF324:BGG324"/>
    <mergeCell ref="BGL324:BGM324"/>
    <mergeCell ref="BGR324:BGS324"/>
    <mergeCell ref="BGX324:BGY324"/>
    <mergeCell ref="BHD324:BHE324"/>
    <mergeCell ref="BHJ324:BHK324"/>
    <mergeCell ref="BLT324:BLU324"/>
    <mergeCell ref="BLZ324:BMA324"/>
    <mergeCell ref="BMF324:BMG324"/>
    <mergeCell ref="BML324:BMM324"/>
    <mergeCell ref="BMR324:BMS324"/>
    <mergeCell ref="BMX324:BMY324"/>
    <mergeCell ref="BND324:BNE324"/>
    <mergeCell ref="BNJ324:BNK324"/>
    <mergeCell ref="BNP324:BNQ324"/>
    <mergeCell ref="BJR324:BJS324"/>
    <mergeCell ref="BJX324:BJY324"/>
    <mergeCell ref="BKD324:BKE324"/>
    <mergeCell ref="BKJ324:BKK324"/>
    <mergeCell ref="BKP324:BKQ324"/>
    <mergeCell ref="BKV324:BKW324"/>
    <mergeCell ref="BLB324:BLC324"/>
    <mergeCell ref="BLH324:BLI324"/>
    <mergeCell ref="BLN324:BLO324"/>
    <mergeCell ref="BPX324:BPY324"/>
    <mergeCell ref="BQD324:BQE324"/>
    <mergeCell ref="BQJ324:BQK324"/>
    <mergeCell ref="BQP324:BQQ324"/>
    <mergeCell ref="BQV324:BQW324"/>
    <mergeCell ref="BRB324:BRC324"/>
    <mergeCell ref="BRH324:BRI324"/>
    <mergeCell ref="BRN324:BRO324"/>
    <mergeCell ref="BRT324:BRU324"/>
    <mergeCell ref="BNV324:BNW324"/>
    <mergeCell ref="BOB324:BOC324"/>
    <mergeCell ref="BOH324:BOI324"/>
    <mergeCell ref="BON324:BOO324"/>
    <mergeCell ref="BOT324:BOU324"/>
    <mergeCell ref="BOZ324:BPA324"/>
    <mergeCell ref="BPF324:BPG324"/>
    <mergeCell ref="BPL324:BPM324"/>
    <mergeCell ref="BPR324:BPS324"/>
    <mergeCell ref="BUB324:BUC324"/>
    <mergeCell ref="BUH324:BUI324"/>
    <mergeCell ref="BUN324:BUO324"/>
    <mergeCell ref="BUT324:BUU324"/>
    <mergeCell ref="BUZ324:BVA324"/>
    <mergeCell ref="BVF324:BVG324"/>
    <mergeCell ref="BVL324:BVM324"/>
    <mergeCell ref="BVR324:BVS324"/>
    <mergeCell ref="BVX324:BVY324"/>
    <mergeCell ref="BRZ324:BSA324"/>
    <mergeCell ref="BSF324:BSG324"/>
    <mergeCell ref="BSL324:BSM324"/>
    <mergeCell ref="BSR324:BSS324"/>
    <mergeCell ref="BSX324:BSY324"/>
    <mergeCell ref="BTD324:BTE324"/>
    <mergeCell ref="BTJ324:BTK324"/>
    <mergeCell ref="BTP324:BTQ324"/>
    <mergeCell ref="BTV324:BTW324"/>
    <mergeCell ref="BYF324:BYG324"/>
    <mergeCell ref="BYL324:BYM324"/>
    <mergeCell ref="BYR324:BYS324"/>
    <mergeCell ref="BYX324:BYY324"/>
    <mergeCell ref="BZD324:BZE324"/>
    <mergeCell ref="BZJ324:BZK324"/>
    <mergeCell ref="BZP324:BZQ324"/>
    <mergeCell ref="BZV324:BZW324"/>
    <mergeCell ref="CAB324:CAC324"/>
    <mergeCell ref="BWD324:BWE324"/>
    <mergeCell ref="BWJ324:BWK324"/>
    <mergeCell ref="BWP324:BWQ324"/>
    <mergeCell ref="BWV324:BWW324"/>
    <mergeCell ref="BXB324:BXC324"/>
    <mergeCell ref="BXH324:BXI324"/>
    <mergeCell ref="BXN324:BXO324"/>
    <mergeCell ref="BXT324:BXU324"/>
    <mergeCell ref="BXZ324:BYA324"/>
    <mergeCell ref="CCJ324:CCK324"/>
    <mergeCell ref="CCP324:CCQ324"/>
    <mergeCell ref="CCV324:CCW324"/>
    <mergeCell ref="CDB324:CDC324"/>
    <mergeCell ref="CDH324:CDI324"/>
    <mergeCell ref="CDN324:CDO324"/>
    <mergeCell ref="CDT324:CDU324"/>
    <mergeCell ref="CDZ324:CEA324"/>
    <mergeCell ref="CEF324:CEG324"/>
    <mergeCell ref="CAH324:CAI324"/>
    <mergeCell ref="CAN324:CAO324"/>
    <mergeCell ref="CAT324:CAU324"/>
    <mergeCell ref="CAZ324:CBA324"/>
    <mergeCell ref="CBF324:CBG324"/>
    <mergeCell ref="CBL324:CBM324"/>
    <mergeCell ref="CBR324:CBS324"/>
    <mergeCell ref="CBX324:CBY324"/>
    <mergeCell ref="CCD324:CCE324"/>
    <mergeCell ref="CGN324:CGO324"/>
    <mergeCell ref="CGT324:CGU324"/>
    <mergeCell ref="CGZ324:CHA324"/>
    <mergeCell ref="CHF324:CHG324"/>
    <mergeCell ref="CHL324:CHM324"/>
    <mergeCell ref="CHR324:CHS324"/>
    <mergeCell ref="CHX324:CHY324"/>
    <mergeCell ref="CID324:CIE324"/>
    <mergeCell ref="CIJ324:CIK324"/>
    <mergeCell ref="CEL324:CEM324"/>
    <mergeCell ref="CER324:CES324"/>
    <mergeCell ref="CEX324:CEY324"/>
    <mergeCell ref="CFD324:CFE324"/>
    <mergeCell ref="CFJ324:CFK324"/>
    <mergeCell ref="CFP324:CFQ324"/>
    <mergeCell ref="CFV324:CFW324"/>
    <mergeCell ref="CGB324:CGC324"/>
    <mergeCell ref="CGH324:CGI324"/>
    <mergeCell ref="CKR324:CKS324"/>
    <mergeCell ref="CKX324:CKY324"/>
    <mergeCell ref="CLD324:CLE324"/>
    <mergeCell ref="CLJ324:CLK324"/>
    <mergeCell ref="CLP324:CLQ324"/>
    <mergeCell ref="CLV324:CLW324"/>
    <mergeCell ref="CMB324:CMC324"/>
    <mergeCell ref="CMH324:CMI324"/>
    <mergeCell ref="CMN324:CMO324"/>
    <mergeCell ref="CIP324:CIQ324"/>
    <mergeCell ref="CIV324:CIW324"/>
    <mergeCell ref="CJB324:CJC324"/>
    <mergeCell ref="CJH324:CJI324"/>
    <mergeCell ref="CJN324:CJO324"/>
    <mergeCell ref="CJT324:CJU324"/>
    <mergeCell ref="CJZ324:CKA324"/>
    <mergeCell ref="CKF324:CKG324"/>
    <mergeCell ref="CKL324:CKM324"/>
    <mergeCell ref="COV324:COW324"/>
    <mergeCell ref="CPB324:CPC324"/>
    <mergeCell ref="CPH324:CPI324"/>
    <mergeCell ref="CPN324:CPO324"/>
    <mergeCell ref="CPT324:CPU324"/>
    <mergeCell ref="CPZ324:CQA324"/>
    <mergeCell ref="CQF324:CQG324"/>
    <mergeCell ref="CQL324:CQM324"/>
    <mergeCell ref="CQR324:CQS324"/>
    <mergeCell ref="CMT324:CMU324"/>
    <mergeCell ref="CMZ324:CNA324"/>
    <mergeCell ref="CNF324:CNG324"/>
    <mergeCell ref="CNL324:CNM324"/>
    <mergeCell ref="CNR324:CNS324"/>
    <mergeCell ref="CNX324:CNY324"/>
    <mergeCell ref="COD324:COE324"/>
    <mergeCell ref="COJ324:COK324"/>
    <mergeCell ref="COP324:COQ324"/>
    <mergeCell ref="CSZ324:CTA324"/>
    <mergeCell ref="CTF324:CTG324"/>
    <mergeCell ref="CTL324:CTM324"/>
    <mergeCell ref="CTR324:CTS324"/>
    <mergeCell ref="CTX324:CTY324"/>
    <mergeCell ref="CUD324:CUE324"/>
    <mergeCell ref="CUJ324:CUK324"/>
    <mergeCell ref="CUP324:CUQ324"/>
    <mergeCell ref="CUV324:CUW324"/>
    <mergeCell ref="CQX324:CQY324"/>
    <mergeCell ref="CRD324:CRE324"/>
    <mergeCell ref="CRJ324:CRK324"/>
    <mergeCell ref="CRP324:CRQ324"/>
    <mergeCell ref="CRV324:CRW324"/>
    <mergeCell ref="CSB324:CSC324"/>
    <mergeCell ref="CSH324:CSI324"/>
    <mergeCell ref="CSN324:CSO324"/>
    <mergeCell ref="CST324:CSU324"/>
    <mergeCell ref="CXD324:CXE324"/>
    <mergeCell ref="CXJ324:CXK324"/>
    <mergeCell ref="CXP324:CXQ324"/>
    <mergeCell ref="CXV324:CXW324"/>
    <mergeCell ref="CYB324:CYC324"/>
    <mergeCell ref="CYH324:CYI324"/>
    <mergeCell ref="CYN324:CYO324"/>
    <mergeCell ref="CYT324:CYU324"/>
    <mergeCell ref="CYZ324:CZA324"/>
    <mergeCell ref="CVB324:CVC324"/>
    <mergeCell ref="CVH324:CVI324"/>
    <mergeCell ref="CVN324:CVO324"/>
    <mergeCell ref="CVT324:CVU324"/>
    <mergeCell ref="CVZ324:CWA324"/>
    <mergeCell ref="CWF324:CWG324"/>
    <mergeCell ref="CWL324:CWM324"/>
    <mergeCell ref="CWR324:CWS324"/>
    <mergeCell ref="CWX324:CWY324"/>
    <mergeCell ref="DBH324:DBI324"/>
    <mergeCell ref="DBN324:DBO324"/>
    <mergeCell ref="DBT324:DBU324"/>
    <mergeCell ref="DBZ324:DCA324"/>
    <mergeCell ref="DCF324:DCG324"/>
    <mergeCell ref="DCL324:DCM324"/>
    <mergeCell ref="DCR324:DCS324"/>
    <mergeCell ref="DCX324:DCY324"/>
    <mergeCell ref="DDD324:DDE324"/>
    <mergeCell ref="CZF324:CZG324"/>
    <mergeCell ref="CZL324:CZM324"/>
    <mergeCell ref="CZR324:CZS324"/>
    <mergeCell ref="CZX324:CZY324"/>
    <mergeCell ref="DAD324:DAE324"/>
    <mergeCell ref="DAJ324:DAK324"/>
    <mergeCell ref="DAP324:DAQ324"/>
    <mergeCell ref="DAV324:DAW324"/>
    <mergeCell ref="DBB324:DBC324"/>
    <mergeCell ref="DFL324:DFM324"/>
    <mergeCell ref="DFR324:DFS324"/>
    <mergeCell ref="DFX324:DFY324"/>
    <mergeCell ref="DGD324:DGE324"/>
    <mergeCell ref="DGJ324:DGK324"/>
    <mergeCell ref="DGP324:DGQ324"/>
    <mergeCell ref="DGV324:DGW324"/>
    <mergeCell ref="DHB324:DHC324"/>
    <mergeCell ref="DHH324:DHI324"/>
    <mergeCell ref="DDJ324:DDK324"/>
    <mergeCell ref="DDP324:DDQ324"/>
    <mergeCell ref="DDV324:DDW324"/>
    <mergeCell ref="DEB324:DEC324"/>
    <mergeCell ref="DEH324:DEI324"/>
    <mergeCell ref="DEN324:DEO324"/>
    <mergeCell ref="DET324:DEU324"/>
    <mergeCell ref="DEZ324:DFA324"/>
    <mergeCell ref="DFF324:DFG324"/>
    <mergeCell ref="DJP324:DJQ324"/>
    <mergeCell ref="DJV324:DJW324"/>
    <mergeCell ref="DKB324:DKC324"/>
    <mergeCell ref="DKH324:DKI324"/>
    <mergeCell ref="DKN324:DKO324"/>
    <mergeCell ref="DKT324:DKU324"/>
    <mergeCell ref="DKZ324:DLA324"/>
    <mergeCell ref="DLF324:DLG324"/>
    <mergeCell ref="DLL324:DLM324"/>
    <mergeCell ref="DHN324:DHO324"/>
    <mergeCell ref="DHT324:DHU324"/>
    <mergeCell ref="DHZ324:DIA324"/>
    <mergeCell ref="DIF324:DIG324"/>
    <mergeCell ref="DIL324:DIM324"/>
    <mergeCell ref="DIR324:DIS324"/>
    <mergeCell ref="DIX324:DIY324"/>
    <mergeCell ref="DJD324:DJE324"/>
    <mergeCell ref="DJJ324:DJK324"/>
    <mergeCell ref="DNT324:DNU324"/>
    <mergeCell ref="DNZ324:DOA324"/>
    <mergeCell ref="DOF324:DOG324"/>
    <mergeCell ref="DOL324:DOM324"/>
    <mergeCell ref="DOR324:DOS324"/>
    <mergeCell ref="DOX324:DOY324"/>
    <mergeCell ref="DPD324:DPE324"/>
    <mergeCell ref="DPJ324:DPK324"/>
    <mergeCell ref="DPP324:DPQ324"/>
    <mergeCell ref="DLR324:DLS324"/>
    <mergeCell ref="DLX324:DLY324"/>
    <mergeCell ref="DMD324:DME324"/>
    <mergeCell ref="DMJ324:DMK324"/>
    <mergeCell ref="DMP324:DMQ324"/>
    <mergeCell ref="DMV324:DMW324"/>
    <mergeCell ref="DNB324:DNC324"/>
    <mergeCell ref="DNH324:DNI324"/>
    <mergeCell ref="DNN324:DNO324"/>
    <mergeCell ref="DRX324:DRY324"/>
    <mergeCell ref="DSD324:DSE324"/>
    <mergeCell ref="DSJ324:DSK324"/>
    <mergeCell ref="DSP324:DSQ324"/>
    <mergeCell ref="DSV324:DSW324"/>
    <mergeCell ref="DTB324:DTC324"/>
    <mergeCell ref="DTH324:DTI324"/>
    <mergeCell ref="DTN324:DTO324"/>
    <mergeCell ref="DTT324:DTU324"/>
    <mergeCell ref="DPV324:DPW324"/>
    <mergeCell ref="DQB324:DQC324"/>
    <mergeCell ref="DQH324:DQI324"/>
    <mergeCell ref="DQN324:DQO324"/>
    <mergeCell ref="DQT324:DQU324"/>
    <mergeCell ref="DQZ324:DRA324"/>
    <mergeCell ref="DRF324:DRG324"/>
    <mergeCell ref="DRL324:DRM324"/>
    <mergeCell ref="DRR324:DRS324"/>
    <mergeCell ref="DWB324:DWC324"/>
    <mergeCell ref="DWH324:DWI324"/>
    <mergeCell ref="DWN324:DWO324"/>
    <mergeCell ref="DWT324:DWU324"/>
    <mergeCell ref="DWZ324:DXA324"/>
    <mergeCell ref="DXF324:DXG324"/>
    <mergeCell ref="DXL324:DXM324"/>
    <mergeCell ref="DXR324:DXS324"/>
    <mergeCell ref="DXX324:DXY324"/>
    <mergeCell ref="DTZ324:DUA324"/>
    <mergeCell ref="DUF324:DUG324"/>
    <mergeCell ref="DUL324:DUM324"/>
    <mergeCell ref="DUR324:DUS324"/>
    <mergeCell ref="DUX324:DUY324"/>
    <mergeCell ref="DVD324:DVE324"/>
    <mergeCell ref="DVJ324:DVK324"/>
    <mergeCell ref="DVP324:DVQ324"/>
    <mergeCell ref="DVV324:DVW324"/>
    <mergeCell ref="EAF324:EAG324"/>
    <mergeCell ref="EAL324:EAM324"/>
    <mergeCell ref="EAR324:EAS324"/>
    <mergeCell ref="EAX324:EAY324"/>
    <mergeCell ref="EBD324:EBE324"/>
    <mergeCell ref="EBJ324:EBK324"/>
    <mergeCell ref="EBP324:EBQ324"/>
    <mergeCell ref="EBV324:EBW324"/>
    <mergeCell ref="ECB324:ECC324"/>
    <mergeCell ref="DYD324:DYE324"/>
    <mergeCell ref="DYJ324:DYK324"/>
    <mergeCell ref="DYP324:DYQ324"/>
    <mergeCell ref="DYV324:DYW324"/>
    <mergeCell ref="DZB324:DZC324"/>
    <mergeCell ref="DZH324:DZI324"/>
    <mergeCell ref="DZN324:DZO324"/>
    <mergeCell ref="DZT324:DZU324"/>
    <mergeCell ref="DZZ324:EAA324"/>
    <mergeCell ref="EEJ324:EEK324"/>
    <mergeCell ref="EEP324:EEQ324"/>
    <mergeCell ref="EEV324:EEW324"/>
    <mergeCell ref="EFB324:EFC324"/>
    <mergeCell ref="EFH324:EFI324"/>
    <mergeCell ref="EFN324:EFO324"/>
    <mergeCell ref="EFT324:EFU324"/>
    <mergeCell ref="EFZ324:EGA324"/>
    <mergeCell ref="EGF324:EGG324"/>
    <mergeCell ref="ECH324:ECI324"/>
    <mergeCell ref="ECN324:ECO324"/>
    <mergeCell ref="ECT324:ECU324"/>
    <mergeCell ref="ECZ324:EDA324"/>
    <mergeCell ref="EDF324:EDG324"/>
    <mergeCell ref="EDL324:EDM324"/>
    <mergeCell ref="EDR324:EDS324"/>
    <mergeCell ref="EDX324:EDY324"/>
    <mergeCell ref="EED324:EEE324"/>
    <mergeCell ref="EIN324:EIO324"/>
    <mergeCell ref="EIT324:EIU324"/>
    <mergeCell ref="EIZ324:EJA324"/>
    <mergeCell ref="EJF324:EJG324"/>
    <mergeCell ref="EJL324:EJM324"/>
    <mergeCell ref="EJR324:EJS324"/>
    <mergeCell ref="EJX324:EJY324"/>
    <mergeCell ref="EKD324:EKE324"/>
    <mergeCell ref="EKJ324:EKK324"/>
    <mergeCell ref="EGL324:EGM324"/>
    <mergeCell ref="EGR324:EGS324"/>
    <mergeCell ref="EGX324:EGY324"/>
    <mergeCell ref="EHD324:EHE324"/>
    <mergeCell ref="EHJ324:EHK324"/>
    <mergeCell ref="EHP324:EHQ324"/>
    <mergeCell ref="EHV324:EHW324"/>
    <mergeCell ref="EIB324:EIC324"/>
    <mergeCell ref="EIH324:EII324"/>
    <mergeCell ref="EMR324:EMS324"/>
    <mergeCell ref="EMX324:EMY324"/>
    <mergeCell ref="END324:ENE324"/>
    <mergeCell ref="ENJ324:ENK324"/>
    <mergeCell ref="ENP324:ENQ324"/>
    <mergeCell ref="ENV324:ENW324"/>
    <mergeCell ref="EOB324:EOC324"/>
    <mergeCell ref="EOH324:EOI324"/>
    <mergeCell ref="EON324:EOO324"/>
    <mergeCell ref="EKP324:EKQ324"/>
    <mergeCell ref="EKV324:EKW324"/>
    <mergeCell ref="ELB324:ELC324"/>
    <mergeCell ref="ELH324:ELI324"/>
    <mergeCell ref="ELN324:ELO324"/>
    <mergeCell ref="ELT324:ELU324"/>
    <mergeCell ref="ELZ324:EMA324"/>
    <mergeCell ref="EMF324:EMG324"/>
    <mergeCell ref="EML324:EMM324"/>
    <mergeCell ref="EQV324:EQW324"/>
    <mergeCell ref="ERB324:ERC324"/>
    <mergeCell ref="ERH324:ERI324"/>
    <mergeCell ref="ERN324:ERO324"/>
    <mergeCell ref="ERT324:ERU324"/>
    <mergeCell ref="ERZ324:ESA324"/>
    <mergeCell ref="ESF324:ESG324"/>
    <mergeCell ref="ESL324:ESM324"/>
    <mergeCell ref="ESR324:ESS324"/>
    <mergeCell ref="EOT324:EOU324"/>
    <mergeCell ref="EOZ324:EPA324"/>
    <mergeCell ref="EPF324:EPG324"/>
    <mergeCell ref="EPL324:EPM324"/>
    <mergeCell ref="EPR324:EPS324"/>
    <mergeCell ref="EPX324:EPY324"/>
    <mergeCell ref="EQD324:EQE324"/>
    <mergeCell ref="EQJ324:EQK324"/>
    <mergeCell ref="EQP324:EQQ324"/>
    <mergeCell ref="EUZ324:EVA324"/>
    <mergeCell ref="EVF324:EVG324"/>
    <mergeCell ref="EVL324:EVM324"/>
    <mergeCell ref="EVR324:EVS324"/>
    <mergeCell ref="EVX324:EVY324"/>
    <mergeCell ref="EWD324:EWE324"/>
    <mergeCell ref="EWJ324:EWK324"/>
    <mergeCell ref="EWP324:EWQ324"/>
    <mergeCell ref="EWV324:EWW324"/>
    <mergeCell ref="ESX324:ESY324"/>
    <mergeCell ref="ETD324:ETE324"/>
    <mergeCell ref="ETJ324:ETK324"/>
    <mergeCell ref="ETP324:ETQ324"/>
    <mergeCell ref="ETV324:ETW324"/>
    <mergeCell ref="EUB324:EUC324"/>
    <mergeCell ref="EUH324:EUI324"/>
    <mergeCell ref="EUN324:EUO324"/>
    <mergeCell ref="EUT324:EUU324"/>
    <mergeCell ref="EZD324:EZE324"/>
    <mergeCell ref="EZJ324:EZK324"/>
    <mergeCell ref="EZP324:EZQ324"/>
    <mergeCell ref="EZV324:EZW324"/>
    <mergeCell ref="FAB324:FAC324"/>
    <mergeCell ref="FAH324:FAI324"/>
    <mergeCell ref="FAN324:FAO324"/>
    <mergeCell ref="FAT324:FAU324"/>
    <mergeCell ref="FAZ324:FBA324"/>
    <mergeCell ref="EXB324:EXC324"/>
    <mergeCell ref="EXH324:EXI324"/>
    <mergeCell ref="EXN324:EXO324"/>
    <mergeCell ref="EXT324:EXU324"/>
    <mergeCell ref="EXZ324:EYA324"/>
    <mergeCell ref="EYF324:EYG324"/>
    <mergeCell ref="EYL324:EYM324"/>
    <mergeCell ref="EYR324:EYS324"/>
    <mergeCell ref="EYX324:EYY324"/>
    <mergeCell ref="FDH324:FDI324"/>
    <mergeCell ref="FDN324:FDO324"/>
    <mergeCell ref="FDT324:FDU324"/>
    <mergeCell ref="FDZ324:FEA324"/>
    <mergeCell ref="FEF324:FEG324"/>
    <mergeCell ref="FEL324:FEM324"/>
    <mergeCell ref="FER324:FES324"/>
    <mergeCell ref="FEX324:FEY324"/>
    <mergeCell ref="FFD324:FFE324"/>
    <mergeCell ref="FBF324:FBG324"/>
    <mergeCell ref="FBL324:FBM324"/>
    <mergeCell ref="FBR324:FBS324"/>
    <mergeCell ref="FBX324:FBY324"/>
    <mergeCell ref="FCD324:FCE324"/>
    <mergeCell ref="FCJ324:FCK324"/>
    <mergeCell ref="FCP324:FCQ324"/>
    <mergeCell ref="FCV324:FCW324"/>
    <mergeCell ref="FDB324:FDC324"/>
    <mergeCell ref="FHL324:FHM324"/>
    <mergeCell ref="FHR324:FHS324"/>
    <mergeCell ref="FHX324:FHY324"/>
    <mergeCell ref="FID324:FIE324"/>
    <mergeCell ref="FIJ324:FIK324"/>
    <mergeCell ref="FIP324:FIQ324"/>
    <mergeCell ref="FIV324:FIW324"/>
    <mergeCell ref="FJB324:FJC324"/>
    <mergeCell ref="FJH324:FJI324"/>
    <mergeCell ref="FFJ324:FFK324"/>
    <mergeCell ref="FFP324:FFQ324"/>
    <mergeCell ref="FFV324:FFW324"/>
    <mergeCell ref="FGB324:FGC324"/>
    <mergeCell ref="FGH324:FGI324"/>
    <mergeCell ref="FGN324:FGO324"/>
    <mergeCell ref="FGT324:FGU324"/>
    <mergeCell ref="FGZ324:FHA324"/>
    <mergeCell ref="FHF324:FHG324"/>
    <mergeCell ref="FLP324:FLQ324"/>
    <mergeCell ref="FLV324:FLW324"/>
    <mergeCell ref="FMB324:FMC324"/>
    <mergeCell ref="FMH324:FMI324"/>
    <mergeCell ref="FMN324:FMO324"/>
    <mergeCell ref="FMT324:FMU324"/>
    <mergeCell ref="FMZ324:FNA324"/>
    <mergeCell ref="FNF324:FNG324"/>
    <mergeCell ref="FNL324:FNM324"/>
    <mergeCell ref="FJN324:FJO324"/>
    <mergeCell ref="FJT324:FJU324"/>
    <mergeCell ref="FJZ324:FKA324"/>
    <mergeCell ref="FKF324:FKG324"/>
    <mergeCell ref="FKL324:FKM324"/>
    <mergeCell ref="FKR324:FKS324"/>
    <mergeCell ref="FKX324:FKY324"/>
    <mergeCell ref="FLD324:FLE324"/>
    <mergeCell ref="FLJ324:FLK324"/>
    <mergeCell ref="FPT324:FPU324"/>
    <mergeCell ref="FPZ324:FQA324"/>
    <mergeCell ref="FQF324:FQG324"/>
    <mergeCell ref="FQL324:FQM324"/>
    <mergeCell ref="FQR324:FQS324"/>
    <mergeCell ref="FQX324:FQY324"/>
    <mergeCell ref="FRD324:FRE324"/>
    <mergeCell ref="FRJ324:FRK324"/>
    <mergeCell ref="FRP324:FRQ324"/>
    <mergeCell ref="FNR324:FNS324"/>
    <mergeCell ref="FNX324:FNY324"/>
    <mergeCell ref="FOD324:FOE324"/>
    <mergeCell ref="FOJ324:FOK324"/>
    <mergeCell ref="FOP324:FOQ324"/>
    <mergeCell ref="FOV324:FOW324"/>
    <mergeCell ref="FPB324:FPC324"/>
    <mergeCell ref="FPH324:FPI324"/>
    <mergeCell ref="FPN324:FPO324"/>
    <mergeCell ref="FTX324:FTY324"/>
    <mergeCell ref="FUD324:FUE324"/>
    <mergeCell ref="FUJ324:FUK324"/>
    <mergeCell ref="FUP324:FUQ324"/>
    <mergeCell ref="FUV324:FUW324"/>
    <mergeCell ref="FVB324:FVC324"/>
    <mergeCell ref="FVH324:FVI324"/>
    <mergeCell ref="FVN324:FVO324"/>
    <mergeCell ref="FVT324:FVU324"/>
    <mergeCell ref="FRV324:FRW324"/>
    <mergeCell ref="FSB324:FSC324"/>
    <mergeCell ref="FSH324:FSI324"/>
    <mergeCell ref="FSN324:FSO324"/>
    <mergeCell ref="FST324:FSU324"/>
    <mergeCell ref="FSZ324:FTA324"/>
    <mergeCell ref="FTF324:FTG324"/>
    <mergeCell ref="FTL324:FTM324"/>
    <mergeCell ref="FTR324:FTS324"/>
    <mergeCell ref="FYB324:FYC324"/>
    <mergeCell ref="FYH324:FYI324"/>
    <mergeCell ref="FYN324:FYO324"/>
    <mergeCell ref="FYT324:FYU324"/>
    <mergeCell ref="FYZ324:FZA324"/>
    <mergeCell ref="FZF324:FZG324"/>
    <mergeCell ref="FZL324:FZM324"/>
    <mergeCell ref="FZR324:FZS324"/>
    <mergeCell ref="FZX324:FZY324"/>
    <mergeCell ref="FVZ324:FWA324"/>
    <mergeCell ref="FWF324:FWG324"/>
    <mergeCell ref="FWL324:FWM324"/>
    <mergeCell ref="FWR324:FWS324"/>
    <mergeCell ref="FWX324:FWY324"/>
    <mergeCell ref="FXD324:FXE324"/>
    <mergeCell ref="FXJ324:FXK324"/>
    <mergeCell ref="FXP324:FXQ324"/>
    <mergeCell ref="FXV324:FXW324"/>
    <mergeCell ref="GCF324:GCG324"/>
    <mergeCell ref="GCL324:GCM324"/>
    <mergeCell ref="GCR324:GCS324"/>
    <mergeCell ref="GCX324:GCY324"/>
    <mergeCell ref="GDD324:GDE324"/>
    <mergeCell ref="GDJ324:GDK324"/>
    <mergeCell ref="GDP324:GDQ324"/>
    <mergeCell ref="GDV324:GDW324"/>
    <mergeCell ref="GEB324:GEC324"/>
    <mergeCell ref="GAD324:GAE324"/>
    <mergeCell ref="GAJ324:GAK324"/>
    <mergeCell ref="GAP324:GAQ324"/>
    <mergeCell ref="GAV324:GAW324"/>
    <mergeCell ref="GBB324:GBC324"/>
    <mergeCell ref="GBH324:GBI324"/>
    <mergeCell ref="GBN324:GBO324"/>
    <mergeCell ref="GBT324:GBU324"/>
    <mergeCell ref="GBZ324:GCA324"/>
    <mergeCell ref="GGJ324:GGK324"/>
    <mergeCell ref="GGP324:GGQ324"/>
    <mergeCell ref="GGV324:GGW324"/>
    <mergeCell ref="GHB324:GHC324"/>
    <mergeCell ref="GHH324:GHI324"/>
    <mergeCell ref="GHN324:GHO324"/>
    <mergeCell ref="GHT324:GHU324"/>
    <mergeCell ref="GHZ324:GIA324"/>
    <mergeCell ref="GIF324:GIG324"/>
    <mergeCell ref="GEH324:GEI324"/>
    <mergeCell ref="GEN324:GEO324"/>
    <mergeCell ref="GET324:GEU324"/>
    <mergeCell ref="GEZ324:GFA324"/>
    <mergeCell ref="GFF324:GFG324"/>
    <mergeCell ref="GFL324:GFM324"/>
    <mergeCell ref="GFR324:GFS324"/>
    <mergeCell ref="GFX324:GFY324"/>
    <mergeCell ref="GGD324:GGE324"/>
    <mergeCell ref="GKN324:GKO324"/>
    <mergeCell ref="GKT324:GKU324"/>
    <mergeCell ref="GKZ324:GLA324"/>
    <mergeCell ref="GLF324:GLG324"/>
    <mergeCell ref="GLL324:GLM324"/>
    <mergeCell ref="GLR324:GLS324"/>
    <mergeCell ref="GLX324:GLY324"/>
    <mergeCell ref="GMD324:GME324"/>
    <mergeCell ref="GMJ324:GMK324"/>
    <mergeCell ref="GIL324:GIM324"/>
    <mergeCell ref="GIR324:GIS324"/>
    <mergeCell ref="GIX324:GIY324"/>
    <mergeCell ref="GJD324:GJE324"/>
    <mergeCell ref="GJJ324:GJK324"/>
    <mergeCell ref="GJP324:GJQ324"/>
    <mergeCell ref="GJV324:GJW324"/>
    <mergeCell ref="GKB324:GKC324"/>
    <mergeCell ref="GKH324:GKI324"/>
    <mergeCell ref="GOR324:GOS324"/>
    <mergeCell ref="GOX324:GOY324"/>
    <mergeCell ref="GPD324:GPE324"/>
    <mergeCell ref="GPJ324:GPK324"/>
    <mergeCell ref="GPP324:GPQ324"/>
    <mergeCell ref="GPV324:GPW324"/>
    <mergeCell ref="GQB324:GQC324"/>
    <mergeCell ref="GQH324:GQI324"/>
    <mergeCell ref="GQN324:GQO324"/>
    <mergeCell ref="GMP324:GMQ324"/>
    <mergeCell ref="GMV324:GMW324"/>
    <mergeCell ref="GNB324:GNC324"/>
    <mergeCell ref="GNH324:GNI324"/>
    <mergeCell ref="GNN324:GNO324"/>
    <mergeCell ref="GNT324:GNU324"/>
    <mergeCell ref="GNZ324:GOA324"/>
    <mergeCell ref="GOF324:GOG324"/>
    <mergeCell ref="GOL324:GOM324"/>
    <mergeCell ref="GSV324:GSW324"/>
    <mergeCell ref="GTB324:GTC324"/>
    <mergeCell ref="GTH324:GTI324"/>
    <mergeCell ref="GTN324:GTO324"/>
    <mergeCell ref="GTT324:GTU324"/>
    <mergeCell ref="GTZ324:GUA324"/>
    <mergeCell ref="GUF324:GUG324"/>
    <mergeCell ref="GUL324:GUM324"/>
    <mergeCell ref="GUR324:GUS324"/>
    <mergeCell ref="GQT324:GQU324"/>
    <mergeCell ref="GQZ324:GRA324"/>
    <mergeCell ref="GRF324:GRG324"/>
    <mergeCell ref="GRL324:GRM324"/>
    <mergeCell ref="GRR324:GRS324"/>
    <mergeCell ref="GRX324:GRY324"/>
    <mergeCell ref="GSD324:GSE324"/>
    <mergeCell ref="GSJ324:GSK324"/>
    <mergeCell ref="GSP324:GSQ324"/>
    <mergeCell ref="GWZ324:GXA324"/>
    <mergeCell ref="GXF324:GXG324"/>
    <mergeCell ref="GXL324:GXM324"/>
    <mergeCell ref="GXR324:GXS324"/>
    <mergeCell ref="GXX324:GXY324"/>
    <mergeCell ref="GYD324:GYE324"/>
    <mergeCell ref="GYJ324:GYK324"/>
    <mergeCell ref="GYP324:GYQ324"/>
    <mergeCell ref="GYV324:GYW324"/>
    <mergeCell ref="GUX324:GUY324"/>
    <mergeCell ref="GVD324:GVE324"/>
    <mergeCell ref="GVJ324:GVK324"/>
    <mergeCell ref="GVP324:GVQ324"/>
    <mergeCell ref="GVV324:GVW324"/>
    <mergeCell ref="GWB324:GWC324"/>
    <mergeCell ref="GWH324:GWI324"/>
    <mergeCell ref="GWN324:GWO324"/>
    <mergeCell ref="GWT324:GWU324"/>
    <mergeCell ref="HBD324:HBE324"/>
    <mergeCell ref="HBJ324:HBK324"/>
    <mergeCell ref="HBP324:HBQ324"/>
    <mergeCell ref="HBV324:HBW324"/>
    <mergeCell ref="HCB324:HCC324"/>
    <mergeCell ref="HCH324:HCI324"/>
    <mergeCell ref="HCN324:HCO324"/>
    <mergeCell ref="HCT324:HCU324"/>
    <mergeCell ref="HCZ324:HDA324"/>
    <mergeCell ref="GZB324:GZC324"/>
    <mergeCell ref="GZH324:GZI324"/>
    <mergeCell ref="GZN324:GZO324"/>
    <mergeCell ref="GZT324:GZU324"/>
    <mergeCell ref="GZZ324:HAA324"/>
    <mergeCell ref="HAF324:HAG324"/>
    <mergeCell ref="HAL324:HAM324"/>
    <mergeCell ref="HAR324:HAS324"/>
    <mergeCell ref="HAX324:HAY324"/>
    <mergeCell ref="HFH324:HFI324"/>
    <mergeCell ref="HFN324:HFO324"/>
    <mergeCell ref="HFT324:HFU324"/>
    <mergeCell ref="HFZ324:HGA324"/>
    <mergeCell ref="HGF324:HGG324"/>
    <mergeCell ref="HGL324:HGM324"/>
    <mergeCell ref="HGR324:HGS324"/>
    <mergeCell ref="HGX324:HGY324"/>
    <mergeCell ref="HHD324:HHE324"/>
    <mergeCell ref="HDF324:HDG324"/>
    <mergeCell ref="HDL324:HDM324"/>
    <mergeCell ref="HDR324:HDS324"/>
    <mergeCell ref="HDX324:HDY324"/>
    <mergeCell ref="HED324:HEE324"/>
    <mergeCell ref="HEJ324:HEK324"/>
    <mergeCell ref="HEP324:HEQ324"/>
    <mergeCell ref="HEV324:HEW324"/>
    <mergeCell ref="HFB324:HFC324"/>
    <mergeCell ref="HJL324:HJM324"/>
    <mergeCell ref="HJR324:HJS324"/>
    <mergeCell ref="HJX324:HJY324"/>
    <mergeCell ref="HKD324:HKE324"/>
    <mergeCell ref="HKJ324:HKK324"/>
    <mergeCell ref="HKP324:HKQ324"/>
    <mergeCell ref="HKV324:HKW324"/>
    <mergeCell ref="HLB324:HLC324"/>
    <mergeCell ref="HLH324:HLI324"/>
    <mergeCell ref="HHJ324:HHK324"/>
    <mergeCell ref="HHP324:HHQ324"/>
    <mergeCell ref="HHV324:HHW324"/>
    <mergeCell ref="HIB324:HIC324"/>
    <mergeCell ref="HIH324:HII324"/>
    <mergeCell ref="HIN324:HIO324"/>
    <mergeCell ref="HIT324:HIU324"/>
    <mergeCell ref="HIZ324:HJA324"/>
    <mergeCell ref="HJF324:HJG324"/>
    <mergeCell ref="HNP324:HNQ324"/>
    <mergeCell ref="HNV324:HNW324"/>
    <mergeCell ref="HOB324:HOC324"/>
    <mergeCell ref="HOH324:HOI324"/>
    <mergeCell ref="HON324:HOO324"/>
    <mergeCell ref="HOT324:HOU324"/>
    <mergeCell ref="HOZ324:HPA324"/>
    <mergeCell ref="HPF324:HPG324"/>
    <mergeCell ref="HPL324:HPM324"/>
    <mergeCell ref="HLN324:HLO324"/>
    <mergeCell ref="HLT324:HLU324"/>
    <mergeCell ref="HLZ324:HMA324"/>
    <mergeCell ref="HMF324:HMG324"/>
    <mergeCell ref="HML324:HMM324"/>
    <mergeCell ref="HMR324:HMS324"/>
    <mergeCell ref="HMX324:HMY324"/>
    <mergeCell ref="HND324:HNE324"/>
    <mergeCell ref="HNJ324:HNK324"/>
    <mergeCell ref="HRT324:HRU324"/>
    <mergeCell ref="HRZ324:HSA324"/>
    <mergeCell ref="HSF324:HSG324"/>
    <mergeCell ref="HSL324:HSM324"/>
    <mergeCell ref="HSR324:HSS324"/>
    <mergeCell ref="HSX324:HSY324"/>
    <mergeCell ref="HTD324:HTE324"/>
    <mergeCell ref="HTJ324:HTK324"/>
    <mergeCell ref="HTP324:HTQ324"/>
    <mergeCell ref="HPR324:HPS324"/>
    <mergeCell ref="HPX324:HPY324"/>
    <mergeCell ref="HQD324:HQE324"/>
    <mergeCell ref="HQJ324:HQK324"/>
    <mergeCell ref="HQP324:HQQ324"/>
    <mergeCell ref="HQV324:HQW324"/>
    <mergeCell ref="HRB324:HRC324"/>
    <mergeCell ref="HRH324:HRI324"/>
    <mergeCell ref="HRN324:HRO324"/>
    <mergeCell ref="HVX324:HVY324"/>
    <mergeCell ref="HWD324:HWE324"/>
    <mergeCell ref="HWJ324:HWK324"/>
    <mergeCell ref="HWP324:HWQ324"/>
    <mergeCell ref="HWV324:HWW324"/>
    <mergeCell ref="HXB324:HXC324"/>
    <mergeCell ref="HXH324:HXI324"/>
    <mergeCell ref="HXN324:HXO324"/>
    <mergeCell ref="HXT324:HXU324"/>
    <mergeCell ref="HTV324:HTW324"/>
    <mergeCell ref="HUB324:HUC324"/>
    <mergeCell ref="HUH324:HUI324"/>
    <mergeCell ref="HUN324:HUO324"/>
    <mergeCell ref="HUT324:HUU324"/>
    <mergeCell ref="HUZ324:HVA324"/>
    <mergeCell ref="HVF324:HVG324"/>
    <mergeCell ref="HVL324:HVM324"/>
    <mergeCell ref="HVR324:HVS324"/>
    <mergeCell ref="IAB324:IAC324"/>
    <mergeCell ref="IAH324:IAI324"/>
    <mergeCell ref="IAN324:IAO324"/>
    <mergeCell ref="IAT324:IAU324"/>
    <mergeCell ref="IAZ324:IBA324"/>
    <mergeCell ref="IBF324:IBG324"/>
    <mergeCell ref="IBL324:IBM324"/>
    <mergeCell ref="IBR324:IBS324"/>
    <mergeCell ref="IBX324:IBY324"/>
    <mergeCell ref="HXZ324:HYA324"/>
    <mergeCell ref="HYF324:HYG324"/>
    <mergeCell ref="HYL324:HYM324"/>
    <mergeCell ref="HYR324:HYS324"/>
    <mergeCell ref="HYX324:HYY324"/>
    <mergeCell ref="HZD324:HZE324"/>
    <mergeCell ref="HZJ324:HZK324"/>
    <mergeCell ref="HZP324:HZQ324"/>
    <mergeCell ref="HZV324:HZW324"/>
    <mergeCell ref="IEF324:IEG324"/>
    <mergeCell ref="IEL324:IEM324"/>
    <mergeCell ref="IER324:IES324"/>
    <mergeCell ref="IEX324:IEY324"/>
    <mergeCell ref="IFD324:IFE324"/>
    <mergeCell ref="IFJ324:IFK324"/>
    <mergeCell ref="IFP324:IFQ324"/>
    <mergeCell ref="IFV324:IFW324"/>
    <mergeCell ref="IGB324:IGC324"/>
    <mergeCell ref="ICD324:ICE324"/>
    <mergeCell ref="ICJ324:ICK324"/>
    <mergeCell ref="ICP324:ICQ324"/>
    <mergeCell ref="ICV324:ICW324"/>
    <mergeCell ref="IDB324:IDC324"/>
    <mergeCell ref="IDH324:IDI324"/>
    <mergeCell ref="IDN324:IDO324"/>
    <mergeCell ref="IDT324:IDU324"/>
    <mergeCell ref="IDZ324:IEA324"/>
    <mergeCell ref="IIJ324:IIK324"/>
    <mergeCell ref="IIP324:IIQ324"/>
    <mergeCell ref="IIV324:IIW324"/>
    <mergeCell ref="IJB324:IJC324"/>
    <mergeCell ref="IJH324:IJI324"/>
    <mergeCell ref="IJN324:IJO324"/>
    <mergeCell ref="IJT324:IJU324"/>
    <mergeCell ref="IJZ324:IKA324"/>
    <mergeCell ref="IKF324:IKG324"/>
    <mergeCell ref="IGH324:IGI324"/>
    <mergeCell ref="IGN324:IGO324"/>
    <mergeCell ref="IGT324:IGU324"/>
    <mergeCell ref="IGZ324:IHA324"/>
    <mergeCell ref="IHF324:IHG324"/>
    <mergeCell ref="IHL324:IHM324"/>
    <mergeCell ref="IHR324:IHS324"/>
    <mergeCell ref="IHX324:IHY324"/>
    <mergeCell ref="IID324:IIE324"/>
    <mergeCell ref="IMN324:IMO324"/>
    <mergeCell ref="IMT324:IMU324"/>
    <mergeCell ref="IMZ324:INA324"/>
    <mergeCell ref="INF324:ING324"/>
    <mergeCell ref="INL324:INM324"/>
    <mergeCell ref="INR324:INS324"/>
    <mergeCell ref="INX324:INY324"/>
    <mergeCell ref="IOD324:IOE324"/>
    <mergeCell ref="IOJ324:IOK324"/>
    <mergeCell ref="IKL324:IKM324"/>
    <mergeCell ref="IKR324:IKS324"/>
    <mergeCell ref="IKX324:IKY324"/>
    <mergeCell ref="ILD324:ILE324"/>
    <mergeCell ref="ILJ324:ILK324"/>
    <mergeCell ref="ILP324:ILQ324"/>
    <mergeCell ref="ILV324:ILW324"/>
    <mergeCell ref="IMB324:IMC324"/>
    <mergeCell ref="IMH324:IMI324"/>
    <mergeCell ref="IQR324:IQS324"/>
    <mergeCell ref="IQX324:IQY324"/>
    <mergeCell ref="IRD324:IRE324"/>
    <mergeCell ref="IRJ324:IRK324"/>
    <mergeCell ref="IRP324:IRQ324"/>
    <mergeCell ref="IRV324:IRW324"/>
    <mergeCell ref="ISB324:ISC324"/>
    <mergeCell ref="ISH324:ISI324"/>
    <mergeCell ref="ISN324:ISO324"/>
    <mergeCell ref="IOP324:IOQ324"/>
    <mergeCell ref="IOV324:IOW324"/>
    <mergeCell ref="IPB324:IPC324"/>
    <mergeCell ref="IPH324:IPI324"/>
    <mergeCell ref="IPN324:IPO324"/>
    <mergeCell ref="IPT324:IPU324"/>
    <mergeCell ref="IPZ324:IQA324"/>
    <mergeCell ref="IQF324:IQG324"/>
    <mergeCell ref="IQL324:IQM324"/>
    <mergeCell ref="IUV324:IUW324"/>
    <mergeCell ref="IVB324:IVC324"/>
    <mergeCell ref="IVH324:IVI324"/>
    <mergeCell ref="IVN324:IVO324"/>
    <mergeCell ref="IVT324:IVU324"/>
    <mergeCell ref="IVZ324:IWA324"/>
    <mergeCell ref="IWF324:IWG324"/>
    <mergeCell ref="IWL324:IWM324"/>
    <mergeCell ref="IWR324:IWS324"/>
    <mergeCell ref="IST324:ISU324"/>
    <mergeCell ref="ISZ324:ITA324"/>
    <mergeCell ref="ITF324:ITG324"/>
    <mergeCell ref="ITL324:ITM324"/>
    <mergeCell ref="ITR324:ITS324"/>
    <mergeCell ref="ITX324:ITY324"/>
    <mergeCell ref="IUD324:IUE324"/>
    <mergeCell ref="IUJ324:IUK324"/>
    <mergeCell ref="IUP324:IUQ324"/>
    <mergeCell ref="IYZ324:IZA324"/>
    <mergeCell ref="IZF324:IZG324"/>
    <mergeCell ref="IZL324:IZM324"/>
    <mergeCell ref="IZR324:IZS324"/>
    <mergeCell ref="IZX324:IZY324"/>
    <mergeCell ref="JAD324:JAE324"/>
    <mergeCell ref="JAJ324:JAK324"/>
    <mergeCell ref="JAP324:JAQ324"/>
    <mergeCell ref="JAV324:JAW324"/>
    <mergeCell ref="IWX324:IWY324"/>
    <mergeCell ref="IXD324:IXE324"/>
    <mergeCell ref="IXJ324:IXK324"/>
    <mergeCell ref="IXP324:IXQ324"/>
    <mergeCell ref="IXV324:IXW324"/>
    <mergeCell ref="IYB324:IYC324"/>
    <mergeCell ref="IYH324:IYI324"/>
    <mergeCell ref="IYN324:IYO324"/>
    <mergeCell ref="IYT324:IYU324"/>
    <mergeCell ref="JDD324:JDE324"/>
    <mergeCell ref="JDJ324:JDK324"/>
    <mergeCell ref="JDP324:JDQ324"/>
    <mergeCell ref="JDV324:JDW324"/>
    <mergeCell ref="JEB324:JEC324"/>
    <mergeCell ref="JEH324:JEI324"/>
    <mergeCell ref="JEN324:JEO324"/>
    <mergeCell ref="JET324:JEU324"/>
    <mergeCell ref="JEZ324:JFA324"/>
    <mergeCell ref="JBB324:JBC324"/>
    <mergeCell ref="JBH324:JBI324"/>
    <mergeCell ref="JBN324:JBO324"/>
    <mergeCell ref="JBT324:JBU324"/>
    <mergeCell ref="JBZ324:JCA324"/>
    <mergeCell ref="JCF324:JCG324"/>
    <mergeCell ref="JCL324:JCM324"/>
    <mergeCell ref="JCR324:JCS324"/>
    <mergeCell ref="JCX324:JCY324"/>
    <mergeCell ref="JHH324:JHI324"/>
    <mergeCell ref="JHN324:JHO324"/>
    <mergeCell ref="JHT324:JHU324"/>
    <mergeCell ref="JHZ324:JIA324"/>
    <mergeCell ref="JIF324:JIG324"/>
    <mergeCell ref="JIL324:JIM324"/>
    <mergeCell ref="JIR324:JIS324"/>
    <mergeCell ref="JIX324:JIY324"/>
    <mergeCell ref="JJD324:JJE324"/>
    <mergeCell ref="JFF324:JFG324"/>
    <mergeCell ref="JFL324:JFM324"/>
    <mergeCell ref="JFR324:JFS324"/>
    <mergeCell ref="JFX324:JFY324"/>
    <mergeCell ref="JGD324:JGE324"/>
    <mergeCell ref="JGJ324:JGK324"/>
    <mergeCell ref="JGP324:JGQ324"/>
    <mergeCell ref="JGV324:JGW324"/>
    <mergeCell ref="JHB324:JHC324"/>
    <mergeCell ref="JLL324:JLM324"/>
    <mergeCell ref="JLR324:JLS324"/>
    <mergeCell ref="JLX324:JLY324"/>
    <mergeCell ref="JMD324:JME324"/>
    <mergeCell ref="JMJ324:JMK324"/>
    <mergeCell ref="JMP324:JMQ324"/>
    <mergeCell ref="JMV324:JMW324"/>
    <mergeCell ref="JNB324:JNC324"/>
    <mergeCell ref="JNH324:JNI324"/>
    <mergeCell ref="JJJ324:JJK324"/>
    <mergeCell ref="JJP324:JJQ324"/>
    <mergeCell ref="JJV324:JJW324"/>
    <mergeCell ref="JKB324:JKC324"/>
    <mergeCell ref="JKH324:JKI324"/>
    <mergeCell ref="JKN324:JKO324"/>
    <mergeCell ref="JKT324:JKU324"/>
    <mergeCell ref="JKZ324:JLA324"/>
    <mergeCell ref="JLF324:JLG324"/>
    <mergeCell ref="JPP324:JPQ324"/>
    <mergeCell ref="JPV324:JPW324"/>
    <mergeCell ref="JQB324:JQC324"/>
    <mergeCell ref="JQH324:JQI324"/>
    <mergeCell ref="JQN324:JQO324"/>
    <mergeCell ref="JQT324:JQU324"/>
    <mergeCell ref="JQZ324:JRA324"/>
    <mergeCell ref="JRF324:JRG324"/>
    <mergeCell ref="JRL324:JRM324"/>
    <mergeCell ref="JNN324:JNO324"/>
    <mergeCell ref="JNT324:JNU324"/>
    <mergeCell ref="JNZ324:JOA324"/>
    <mergeCell ref="JOF324:JOG324"/>
    <mergeCell ref="JOL324:JOM324"/>
    <mergeCell ref="JOR324:JOS324"/>
    <mergeCell ref="JOX324:JOY324"/>
    <mergeCell ref="JPD324:JPE324"/>
    <mergeCell ref="JPJ324:JPK324"/>
    <mergeCell ref="JTT324:JTU324"/>
    <mergeCell ref="JTZ324:JUA324"/>
    <mergeCell ref="JUF324:JUG324"/>
    <mergeCell ref="JUL324:JUM324"/>
    <mergeCell ref="JUR324:JUS324"/>
    <mergeCell ref="JUX324:JUY324"/>
    <mergeCell ref="JVD324:JVE324"/>
    <mergeCell ref="JVJ324:JVK324"/>
    <mergeCell ref="JVP324:JVQ324"/>
    <mergeCell ref="JRR324:JRS324"/>
    <mergeCell ref="JRX324:JRY324"/>
    <mergeCell ref="JSD324:JSE324"/>
    <mergeCell ref="JSJ324:JSK324"/>
    <mergeCell ref="JSP324:JSQ324"/>
    <mergeCell ref="JSV324:JSW324"/>
    <mergeCell ref="JTB324:JTC324"/>
    <mergeCell ref="JTH324:JTI324"/>
    <mergeCell ref="JTN324:JTO324"/>
    <mergeCell ref="JXX324:JXY324"/>
    <mergeCell ref="JYD324:JYE324"/>
    <mergeCell ref="JYJ324:JYK324"/>
    <mergeCell ref="JYP324:JYQ324"/>
    <mergeCell ref="JYV324:JYW324"/>
    <mergeCell ref="JZB324:JZC324"/>
    <mergeCell ref="JZH324:JZI324"/>
    <mergeCell ref="JZN324:JZO324"/>
    <mergeCell ref="JZT324:JZU324"/>
    <mergeCell ref="JVV324:JVW324"/>
    <mergeCell ref="JWB324:JWC324"/>
    <mergeCell ref="JWH324:JWI324"/>
    <mergeCell ref="JWN324:JWO324"/>
    <mergeCell ref="JWT324:JWU324"/>
    <mergeCell ref="JWZ324:JXA324"/>
    <mergeCell ref="JXF324:JXG324"/>
    <mergeCell ref="JXL324:JXM324"/>
    <mergeCell ref="JXR324:JXS324"/>
    <mergeCell ref="KCB324:KCC324"/>
    <mergeCell ref="KCH324:KCI324"/>
    <mergeCell ref="KCN324:KCO324"/>
    <mergeCell ref="KCT324:KCU324"/>
    <mergeCell ref="KCZ324:KDA324"/>
    <mergeCell ref="KDF324:KDG324"/>
    <mergeCell ref="KDL324:KDM324"/>
    <mergeCell ref="KDR324:KDS324"/>
    <mergeCell ref="KDX324:KDY324"/>
    <mergeCell ref="JZZ324:KAA324"/>
    <mergeCell ref="KAF324:KAG324"/>
    <mergeCell ref="KAL324:KAM324"/>
    <mergeCell ref="KAR324:KAS324"/>
    <mergeCell ref="KAX324:KAY324"/>
    <mergeCell ref="KBD324:KBE324"/>
    <mergeCell ref="KBJ324:KBK324"/>
    <mergeCell ref="KBP324:KBQ324"/>
    <mergeCell ref="KBV324:KBW324"/>
    <mergeCell ref="KGF324:KGG324"/>
    <mergeCell ref="KGL324:KGM324"/>
    <mergeCell ref="KGR324:KGS324"/>
    <mergeCell ref="KGX324:KGY324"/>
    <mergeCell ref="KHD324:KHE324"/>
    <mergeCell ref="KHJ324:KHK324"/>
    <mergeCell ref="KHP324:KHQ324"/>
    <mergeCell ref="KHV324:KHW324"/>
    <mergeCell ref="KIB324:KIC324"/>
    <mergeCell ref="KED324:KEE324"/>
    <mergeCell ref="KEJ324:KEK324"/>
    <mergeCell ref="KEP324:KEQ324"/>
    <mergeCell ref="KEV324:KEW324"/>
    <mergeCell ref="KFB324:KFC324"/>
    <mergeCell ref="KFH324:KFI324"/>
    <mergeCell ref="KFN324:KFO324"/>
    <mergeCell ref="KFT324:KFU324"/>
    <mergeCell ref="KFZ324:KGA324"/>
    <mergeCell ref="KKJ324:KKK324"/>
    <mergeCell ref="KKP324:KKQ324"/>
    <mergeCell ref="KKV324:KKW324"/>
    <mergeCell ref="KLB324:KLC324"/>
    <mergeCell ref="KLH324:KLI324"/>
    <mergeCell ref="KLN324:KLO324"/>
    <mergeCell ref="KLT324:KLU324"/>
    <mergeCell ref="KLZ324:KMA324"/>
    <mergeCell ref="KMF324:KMG324"/>
    <mergeCell ref="KIH324:KII324"/>
    <mergeCell ref="KIN324:KIO324"/>
    <mergeCell ref="KIT324:KIU324"/>
    <mergeCell ref="KIZ324:KJA324"/>
    <mergeCell ref="KJF324:KJG324"/>
    <mergeCell ref="KJL324:KJM324"/>
    <mergeCell ref="KJR324:KJS324"/>
    <mergeCell ref="KJX324:KJY324"/>
    <mergeCell ref="KKD324:KKE324"/>
    <mergeCell ref="KON324:KOO324"/>
    <mergeCell ref="KOT324:KOU324"/>
    <mergeCell ref="KOZ324:KPA324"/>
    <mergeCell ref="KPF324:KPG324"/>
    <mergeCell ref="KPL324:KPM324"/>
    <mergeCell ref="KPR324:KPS324"/>
    <mergeCell ref="KPX324:KPY324"/>
    <mergeCell ref="KQD324:KQE324"/>
    <mergeCell ref="KQJ324:KQK324"/>
    <mergeCell ref="KML324:KMM324"/>
    <mergeCell ref="KMR324:KMS324"/>
    <mergeCell ref="KMX324:KMY324"/>
    <mergeCell ref="KND324:KNE324"/>
    <mergeCell ref="KNJ324:KNK324"/>
    <mergeCell ref="KNP324:KNQ324"/>
    <mergeCell ref="KNV324:KNW324"/>
    <mergeCell ref="KOB324:KOC324"/>
    <mergeCell ref="KOH324:KOI324"/>
    <mergeCell ref="KSR324:KSS324"/>
    <mergeCell ref="KSX324:KSY324"/>
    <mergeCell ref="KTD324:KTE324"/>
    <mergeCell ref="KTJ324:KTK324"/>
    <mergeCell ref="KTP324:KTQ324"/>
    <mergeCell ref="KTV324:KTW324"/>
    <mergeCell ref="KUB324:KUC324"/>
    <mergeCell ref="KUH324:KUI324"/>
    <mergeCell ref="KUN324:KUO324"/>
    <mergeCell ref="KQP324:KQQ324"/>
    <mergeCell ref="KQV324:KQW324"/>
    <mergeCell ref="KRB324:KRC324"/>
    <mergeCell ref="KRH324:KRI324"/>
    <mergeCell ref="KRN324:KRO324"/>
    <mergeCell ref="KRT324:KRU324"/>
    <mergeCell ref="KRZ324:KSA324"/>
    <mergeCell ref="KSF324:KSG324"/>
    <mergeCell ref="KSL324:KSM324"/>
    <mergeCell ref="KWV324:KWW324"/>
    <mergeCell ref="KXB324:KXC324"/>
    <mergeCell ref="KXH324:KXI324"/>
    <mergeCell ref="KXN324:KXO324"/>
    <mergeCell ref="KXT324:KXU324"/>
    <mergeCell ref="KXZ324:KYA324"/>
    <mergeCell ref="KYF324:KYG324"/>
    <mergeCell ref="KYL324:KYM324"/>
    <mergeCell ref="KYR324:KYS324"/>
    <mergeCell ref="KUT324:KUU324"/>
    <mergeCell ref="KUZ324:KVA324"/>
    <mergeCell ref="KVF324:KVG324"/>
    <mergeCell ref="KVL324:KVM324"/>
    <mergeCell ref="KVR324:KVS324"/>
    <mergeCell ref="KVX324:KVY324"/>
    <mergeCell ref="KWD324:KWE324"/>
    <mergeCell ref="KWJ324:KWK324"/>
    <mergeCell ref="KWP324:KWQ324"/>
    <mergeCell ref="LAZ324:LBA324"/>
    <mergeCell ref="LBF324:LBG324"/>
    <mergeCell ref="LBL324:LBM324"/>
    <mergeCell ref="LBR324:LBS324"/>
    <mergeCell ref="LBX324:LBY324"/>
    <mergeCell ref="LCD324:LCE324"/>
    <mergeCell ref="LCJ324:LCK324"/>
    <mergeCell ref="LCP324:LCQ324"/>
    <mergeCell ref="LCV324:LCW324"/>
    <mergeCell ref="KYX324:KYY324"/>
    <mergeCell ref="KZD324:KZE324"/>
    <mergeCell ref="KZJ324:KZK324"/>
    <mergeCell ref="KZP324:KZQ324"/>
    <mergeCell ref="KZV324:KZW324"/>
    <mergeCell ref="LAB324:LAC324"/>
    <mergeCell ref="LAH324:LAI324"/>
    <mergeCell ref="LAN324:LAO324"/>
    <mergeCell ref="LAT324:LAU324"/>
    <mergeCell ref="LFD324:LFE324"/>
    <mergeCell ref="LFJ324:LFK324"/>
    <mergeCell ref="LFP324:LFQ324"/>
    <mergeCell ref="LFV324:LFW324"/>
    <mergeCell ref="LGB324:LGC324"/>
    <mergeCell ref="LGH324:LGI324"/>
    <mergeCell ref="LGN324:LGO324"/>
    <mergeCell ref="LGT324:LGU324"/>
    <mergeCell ref="LGZ324:LHA324"/>
    <mergeCell ref="LDB324:LDC324"/>
    <mergeCell ref="LDH324:LDI324"/>
    <mergeCell ref="LDN324:LDO324"/>
    <mergeCell ref="LDT324:LDU324"/>
    <mergeCell ref="LDZ324:LEA324"/>
    <mergeCell ref="LEF324:LEG324"/>
    <mergeCell ref="LEL324:LEM324"/>
    <mergeCell ref="LER324:LES324"/>
    <mergeCell ref="LEX324:LEY324"/>
    <mergeCell ref="LJH324:LJI324"/>
    <mergeCell ref="LJN324:LJO324"/>
    <mergeCell ref="LJT324:LJU324"/>
    <mergeCell ref="LJZ324:LKA324"/>
    <mergeCell ref="LKF324:LKG324"/>
    <mergeCell ref="LKL324:LKM324"/>
    <mergeCell ref="LKR324:LKS324"/>
    <mergeCell ref="LKX324:LKY324"/>
    <mergeCell ref="LLD324:LLE324"/>
    <mergeCell ref="LHF324:LHG324"/>
    <mergeCell ref="LHL324:LHM324"/>
    <mergeCell ref="LHR324:LHS324"/>
    <mergeCell ref="LHX324:LHY324"/>
    <mergeCell ref="LID324:LIE324"/>
    <mergeCell ref="LIJ324:LIK324"/>
    <mergeCell ref="LIP324:LIQ324"/>
    <mergeCell ref="LIV324:LIW324"/>
    <mergeCell ref="LJB324:LJC324"/>
    <mergeCell ref="LNL324:LNM324"/>
    <mergeCell ref="LNR324:LNS324"/>
    <mergeCell ref="LNX324:LNY324"/>
    <mergeCell ref="LOD324:LOE324"/>
    <mergeCell ref="LOJ324:LOK324"/>
    <mergeCell ref="LOP324:LOQ324"/>
    <mergeCell ref="LOV324:LOW324"/>
    <mergeCell ref="LPB324:LPC324"/>
    <mergeCell ref="LPH324:LPI324"/>
    <mergeCell ref="LLJ324:LLK324"/>
    <mergeCell ref="LLP324:LLQ324"/>
    <mergeCell ref="LLV324:LLW324"/>
    <mergeCell ref="LMB324:LMC324"/>
    <mergeCell ref="LMH324:LMI324"/>
    <mergeCell ref="LMN324:LMO324"/>
    <mergeCell ref="LMT324:LMU324"/>
    <mergeCell ref="LMZ324:LNA324"/>
    <mergeCell ref="LNF324:LNG324"/>
    <mergeCell ref="LRP324:LRQ324"/>
    <mergeCell ref="LRV324:LRW324"/>
    <mergeCell ref="LSB324:LSC324"/>
    <mergeCell ref="LSH324:LSI324"/>
    <mergeCell ref="LSN324:LSO324"/>
    <mergeCell ref="LST324:LSU324"/>
    <mergeCell ref="LSZ324:LTA324"/>
    <mergeCell ref="LTF324:LTG324"/>
    <mergeCell ref="LTL324:LTM324"/>
    <mergeCell ref="LPN324:LPO324"/>
    <mergeCell ref="LPT324:LPU324"/>
    <mergeCell ref="LPZ324:LQA324"/>
    <mergeCell ref="LQF324:LQG324"/>
    <mergeCell ref="LQL324:LQM324"/>
    <mergeCell ref="LQR324:LQS324"/>
    <mergeCell ref="LQX324:LQY324"/>
    <mergeCell ref="LRD324:LRE324"/>
    <mergeCell ref="LRJ324:LRK324"/>
    <mergeCell ref="LVT324:LVU324"/>
    <mergeCell ref="LVZ324:LWA324"/>
    <mergeCell ref="LWF324:LWG324"/>
    <mergeCell ref="LWL324:LWM324"/>
    <mergeCell ref="LWR324:LWS324"/>
    <mergeCell ref="LWX324:LWY324"/>
    <mergeCell ref="LXD324:LXE324"/>
    <mergeCell ref="LXJ324:LXK324"/>
    <mergeCell ref="LXP324:LXQ324"/>
    <mergeCell ref="LTR324:LTS324"/>
    <mergeCell ref="LTX324:LTY324"/>
    <mergeCell ref="LUD324:LUE324"/>
    <mergeCell ref="LUJ324:LUK324"/>
    <mergeCell ref="LUP324:LUQ324"/>
    <mergeCell ref="LUV324:LUW324"/>
    <mergeCell ref="LVB324:LVC324"/>
    <mergeCell ref="LVH324:LVI324"/>
    <mergeCell ref="LVN324:LVO324"/>
    <mergeCell ref="LZX324:LZY324"/>
    <mergeCell ref="MAD324:MAE324"/>
    <mergeCell ref="MAJ324:MAK324"/>
    <mergeCell ref="MAP324:MAQ324"/>
    <mergeCell ref="MAV324:MAW324"/>
    <mergeCell ref="MBB324:MBC324"/>
    <mergeCell ref="MBH324:MBI324"/>
    <mergeCell ref="MBN324:MBO324"/>
    <mergeCell ref="MBT324:MBU324"/>
    <mergeCell ref="LXV324:LXW324"/>
    <mergeCell ref="LYB324:LYC324"/>
    <mergeCell ref="LYH324:LYI324"/>
    <mergeCell ref="LYN324:LYO324"/>
    <mergeCell ref="LYT324:LYU324"/>
    <mergeCell ref="LYZ324:LZA324"/>
    <mergeCell ref="LZF324:LZG324"/>
    <mergeCell ref="LZL324:LZM324"/>
    <mergeCell ref="LZR324:LZS324"/>
    <mergeCell ref="MEB324:MEC324"/>
    <mergeCell ref="MEH324:MEI324"/>
    <mergeCell ref="MEN324:MEO324"/>
    <mergeCell ref="MET324:MEU324"/>
    <mergeCell ref="MEZ324:MFA324"/>
    <mergeCell ref="MFF324:MFG324"/>
    <mergeCell ref="MFL324:MFM324"/>
    <mergeCell ref="MFR324:MFS324"/>
    <mergeCell ref="MFX324:MFY324"/>
    <mergeCell ref="MBZ324:MCA324"/>
    <mergeCell ref="MCF324:MCG324"/>
    <mergeCell ref="MCL324:MCM324"/>
    <mergeCell ref="MCR324:MCS324"/>
    <mergeCell ref="MCX324:MCY324"/>
    <mergeCell ref="MDD324:MDE324"/>
    <mergeCell ref="MDJ324:MDK324"/>
    <mergeCell ref="MDP324:MDQ324"/>
    <mergeCell ref="MDV324:MDW324"/>
    <mergeCell ref="MIF324:MIG324"/>
    <mergeCell ref="MIL324:MIM324"/>
    <mergeCell ref="MIR324:MIS324"/>
    <mergeCell ref="MIX324:MIY324"/>
    <mergeCell ref="MJD324:MJE324"/>
    <mergeCell ref="MJJ324:MJK324"/>
    <mergeCell ref="MJP324:MJQ324"/>
    <mergeCell ref="MJV324:MJW324"/>
    <mergeCell ref="MKB324:MKC324"/>
    <mergeCell ref="MGD324:MGE324"/>
    <mergeCell ref="MGJ324:MGK324"/>
    <mergeCell ref="MGP324:MGQ324"/>
    <mergeCell ref="MGV324:MGW324"/>
    <mergeCell ref="MHB324:MHC324"/>
    <mergeCell ref="MHH324:MHI324"/>
    <mergeCell ref="MHN324:MHO324"/>
    <mergeCell ref="MHT324:MHU324"/>
    <mergeCell ref="MHZ324:MIA324"/>
    <mergeCell ref="MMJ324:MMK324"/>
    <mergeCell ref="MMP324:MMQ324"/>
    <mergeCell ref="MMV324:MMW324"/>
    <mergeCell ref="MNB324:MNC324"/>
    <mergeCell ref="MNH324:MNI324"/>
    <mergeCell ref="MNN324:MNO324"/>
    <mergeCell ref="MNT324:MNU324"/>
    <mergeCell ref="MNZ324:MOA324"/>
    <mergeCell ref="MOF324:MOG324"/>
    <mergeCell ref="MKH324:MKI324"/>
    <mergeCell ref="MKN324:MKO324"/>
    <mergeCell ref="MKT324:MKU324"/>
    <mergeCell ref="MKZ324:MLA324"/>
    <mergeCell ref="MLF324:MLG324"/>
    <mergeCell ref="MLL324:MLM324"/>
    <mergeCell ref="MLR324:MLS324"/>
    <mergeCell ref="MLX324:MLY324"/>
    <mergeCell ref="MMD324:MME324"/>
    <mergeCell ref="MQN324:MQO324"/>
    <mergeCell ref="MQT324:MQU324"/>
    <mergeCell ref="MQZ324:MRA324"/>
    <mergeCell ref="MRF324:MRG324"/>
    <mergeCell ref="MRL324:MRM324"/>
    <mergeCell ref="MRR324:MRS324"/>
    <mergeCell ref="MRX324:MRY324"/>
    <mergeCell ref="MSD324:MSE324"/>
    <mergeCell ref="MSJ324:MSK324"/>
    <mergeCell ref="MOL324:MOM324"/>
    <mergeCell ref="MOR324:MOS324"/>
    <mergeCell ref="MOX324:MOY324"/>
    <mergeCell ref="MPD324:MPE324"/>
    <mergeCell ref="MPJ324:MPK324"/>
    <mergeCell ref="MPP324:MPQ324"/>
    <mergeCell ref="MPV324:MPW324"/>
    <mergeCell ref="MQB324:MQC324"/>
    <mergeCell ref="MQH324:MQI324"/>
    <mergeCell ref="MUR324:MUS324"/>
    <mergeCell ref="MUX324:MUY324"/>
    <mergeCell ref="MVD324:MVE324"/>
    <mergeCell ref="MVJ324:MVK324"/>
    <mergeCell ref="MVP324:MVQ324"/>
    <mergeCell ref="MVV324:MVW324"/>
    <mergeCell ref="MWB324:MWC324"/>
    <mergeCell ref="MWH324:MWI324"/>
    <mergeCell ref="MWN324:MWO324"/>
    <mergeCell ref="MSP324:MSQ324"/>
    <mergeCell ref="MSV324:MSW324"/>
    <mergeCell ref="MTB324:MTC324"/>
    <mergeCell ref="MTH324:MTI324"/>
    <mergeCell ref="MTN324:MTO324"/>
    <mergeCell ref="MTT324:MTU324"/>
    <mergeCell ref="MTZ324:MUA324"/>
    <mergeCell ref="MUF324:MUG324"/>
    <mergeCell ref="MUL324:MUM324"/>
    <mergeCell ref="MYV324:MYW324"/>
    <mergeCell ref="MZB324:MZC324"/>
    <mergeCell ref="MZH324:MZI324"/>
    <mergeCell ref="MZN324:MZO324"/>
    <mergeCell ref="MZT324:MZU324"/>
    <mergeCell ref="MZZ324:NAA324"/>
    <mergeCell ref="NAF324:NAG324"/>
    <mergeCell ref="NAL324:NAM324"/>
    <mergeCell ref="NAR324:NAS324"/>
    <mergeCell ref="MWT324:MWU324"/>
    <mergeCell ref="MWZ324:MXA324"/>
    <mergeCell ref="MXF324:MXG324"/>
    <mergeCell ref="MXL324:MXM324"/>
    <mergeCell ref="MXR324:MXS324"/>
    <mergeCell ref="MXX324:MXY324"/>
    <mergeCell ref="MYD324:MYE324"/>
    <mergeCell ref="MYJ324:MYK324"/>
    <mergeCell ref="MYP324:MYQ324"/>
    <mergeCell ref="NCZ324:NDA324"/>
    <mergeCell ref="NDF324:NDG324"/>
    <mergeCell ref="NDL324:NDM324"/>
    <mergeCell ref="NDR324:NDS324"/>
    <mergeCell ref="NDX324:NDY324"/>
    <mergeCell ref="NED324:NEE324"/>
    <mergeCell ref="NEJ324:NEK324"/>
    <mergeCell ref="NEP324:NEQ324"/>
    <mergeCell ref="NEV324:NEW324"/>
    <mergeCell ref="NAX324:NAY324"/>
    <mergeCell ref="NBD324:NBE324"/>
    <mergeCell ref="NBJ324:NBK324"/>
    <mergeCell ref="NBP324:NBQ324"/>
    <mergeCell ref="NBV324:NBW324"/>
    <mergeCell ref="NCB324:NCC324"/>
    <mergeCell ref="NCH324:NCI324"/>
    <mergeCell ref="NCN324:NCO324"/>
    <mergeCell ref="NCT324:NCU324"/>
    <mergeCell ref="NHD324:NHE324"/>
    <mergeCell ref="NHJ324:NHK324"/>
    <mergeCell ref="NHP324:NHQ324"/>
    <mergeCell ref="NHV324:NHW324"/>
    <mergeCell ref="NIB324:NIC324"/>
    <mergeCell ref="NIH324:NII324"/>
    <mergeCell ref="NIN324:NIO324"/>
    <mergeCell ref="NIT324:NIU324"/>
    <mergeCell ref="NIZ324:NJA324"/>
    <mergeCell ref="NFB324:NFC324"/>
    <mergeCell ref="NFH324:NFI324"/>
    <mergeCell ref="NFN324:NFO324"/>
    <mergeCell ref="NFT324:NFU324"/>
    <mergeCell ref="NFZ324:NGA324"/>
    <mergeCell ref="NGF324:NGG324"/>
    <mergeCell ref="NGL324:NGM324"/>
    <mergeCell ref="NGR324:NGS324"/>
    <mergeCell ref="NGX324:NGY324"/>
    <mergeCell ref="NLH324:NLI324"/>
    <mergeCell ref="NLN324:NLO324"/>
    <mergeCell ref="NLT324:NLU324"/>
    <mergeCell ref="NLZ324:NMA324"/>
    <mergeCell ref="NMF324:NMG324"/>
    <mergeCell ref="NML324:NMM324"/>
    <mergeCell ref="NMR324:NMS324"/>
    <mergeCell ref="NMX324:NMY324"/>
    <mergeCell ref="NND324:NNE324"/>
    <mergeCell ref="NJF324:NJG324"/>
    <mergeCell ref="NJL324:NJM324"/>
    <mergeCell ref="NJR324:NJS324"/>
    <mergeCell ref="NJX324:NJY324"/>
    <mergeCell ref="NKD324:NKE324"/>
    <mergeCell ref="NKJ324:NKK324"/>
    <mergeCell ref="NKP324:NKQ324"/>
    <mergeCell ref="NKV324:NKW324"/>
    <mergeCell ref="NLB324:NLC324"/>
    <mergeCell ref="NPL324:NPM324"/>
    <mergeCell ref="NPR324:NPS324"/>
    <mergeCell ref="NPX324:NPY324"/>
    <mergeCell ref="NQD324:NQE324"/>
    <mergeCell ref="NQJ324:NQK324"/>
    <mergeCell ref="NQP324:NQQ324"/>
    <mergeCell ref="NQV324:NQW324"/>
    <mergeCell ref="NRB324:NRC324"/>
    <mergeCell ref="NRH324:NRI324"/>
    <mergeCell ref="NNJ324:NNK324"/>
    <mergeCell ref="NNP324:NNQ324"/>
    <mergeCell ref="NNV324:NNW324"/>
    <mergeCell ref="NOB324:NOC324"/>
    <mergeCell ref="NOH324:NOI324"/>
    <mergeCell ref="NON324:NOO324"/>
    <mergeCell ref="NOT324:NOU324"/>
    <mergeCell ref="NOZ324:NPA324"/>
    <mergeCell ref="NPF324:NPG324"/>
    <mergeCell ref="NTP324:NTQ324"/>
    <mergeCell ref="NTV324:NTW324"/>
    <mergeCell ref="NUB324:NUC324"/>
    <mergeCell ref="NUH324:NUI324"/>
    <mergeCell ref="NUN324:NUO324"/>
    <mergeCell ref="NUT324:NUU324"/>
    <mergeCell ref="NUZ324:NVA324"/>
    <mergeCell ref="NVF324:NVG324"/>
    <mergeCell ref="NVL324:NVM324"/>
    <mergeCell ref="NRN324:NRO324"/>
    <mergeCell ref="NRT324:NRU324"/>
    <mergeCell ref="NRZ324:NSA324"/>
    <mergeCell ref="NSF324:NSG324"/>
    <mergeCell ref="NSL324:NSM324"/>
    <mergeCell ref="NSR324:NSS324"/>
    <mergeCell ref="NSX324:NSY324"/>
    <mergeCell ref="NTD324:NTE324"/>
    <mergeCell ref="NTJ324:NTK324"/>
    <mergeCell ref="NXT324:NXU324"/>
    <mergeCell ref="NXZ324:NYA324"/>
    <mergeCell ref="NYF324:NYG324"/>
    <mergeCell ref="NYL324:NYM324"/>
    <mergeCell ref="NYR324:NYS324"/>
    <mergeCell ref="NYX324:NYY324"/>
    <mergeCell ref="NZD324:NZE324"/>
    <mergeCell ref="NZJ324:NZK324"/>
    <mergeCell ref="NZP324:NZQ324"/>
    <mergeCell ref="NVR324:NVS324"/>
    <mergeCell ref="NVX324:NVY324"/>
    <mergeCell ref="NWD324:NWE324"/>
    <mergeCell ref="NWJ324:NWK324"/>
    <mergeCell ref="NWP324:NWQ324"/>
    <mergeCell ref="NWV324:NWW324"/>
    <mergeCell ref="NXB324:NXC324"/>
    <mergeCell ref="NXH324:NXI324"/>
    <mergeCell ref="NXN324:NXO324"/>
    <mergeCell ref="OBX324:OBY324"/>
    <mergeCell ref="OCD324:OCE324"/>
    <mergeCell ref="OCJ324:OCK324"/>
    <mergeCell ref="OCP324:OCQ324"/>
    <mergeCell ref="OCV324:OCW324"/>
    <mergeCell ref="ODB324:ODC324"/>
    <mergeCell ref="ODH324:ODI324"/>
    <mergeCell ref="ODN324:ODO324"/>
    <mergeCell ref="ODT324:ODU324"/>
    <mergeCell ref="NZV324:NZW324"/>
    <mergeCell ref="OAB324:OAC324"/>
    <mergeCell ref="OAH324:OAI324"/>
    <mergeCell ref="OAN324:OAO324"/>
    <mergeCell ref="OAT324:OAU324"/>
    <mergeCell ref="OAZ324:OBA324"/>
    <mergeCell ref="OBF324:OBG324"/>
    <mergeCell ref="OBL324:OBM324"/>
    <mergeCell ref="OBR324:OBS324"/>
    <mergeCell ref="OGB324:OGC324"/>
    <mergeCell ref="OGH324:OGI324"/>
    <mergeCell ref="OGN324:OGO324"/>
    <mergeCell ref="OGT324:OGU324"/>
    <mergeCell ref="OGZ324:OHA324"/>
    <mergeCell ref="OHF324:OHG324"/>
    <mergeCell ref="OHL324:OHM324"/>
    <mergeCell ref="OHR324:OHS324"/>
    <mergeCell ref="OHX324:OHY324"/>
    <mergeCell ref="ODZ324:OEA324"/>
    <mergeCell ref="OEF324:OEG324"/>
    <mergeCell ref="OEL324:OEM324"/>
    <mergeCell ref="OER324:OES324"/>
    <mergeCell ref="OEX324:OEY324"/>
    <mergeCell ref="OFD324:OFE324"/>
    <mergeCell ref="OFJ324:OFK324"/>
    <mergeCell ref="OFP324:OFQ324"/>
    <mergeCell ref="OFV324:OFW324"/>
    <mergeCell ref="OKF324:OKG324"/>
    <mergeCell ref="OKL324:OKM324"/>
    <mergeCell ref="OKR324:OKS324"/>
    <mergeCell ref="OKX324:OKY324"/>
    <mergeCell ref="OLD324:OLE324"/>
    <mergeCell ref="OLJ324:OLK324"/>
    <mergeCell ref="OLP324:OLQ324"/>
    <mergeCell ref="OLV324:OLW324"/>
    <mergeCell ref="OMB324:OMC324"/>
    <mergeCell ref="OID324:OIE324"/>
    <mergeCell ref="OIJ324:OIK324"/>
    <mergeCell ref="OIP324:OIQ324"/>
    <mergeCell ref="OIV324:OIW324"/>
    <mergeCell ref="OJB324:OJC324"/>
    <mergeCell ref="OJH324:OJI324"/>
    <mergeCell ref="OJN324:OJO324"/>
    <mergeCell ref="OJT324:OJU324"/>
    <mergeCell ref="OJZ324:OKA324"/>
    <mergeCell ref="OOJ324:OOK324"/>
    <mergeCell ref="OOP324:OOQ324"/>
    <mergeCell ref="OOV324:OOW324"/>
    <mergeCell ref="OPB324:OPC324"/>
    <mergeCell ref="OPH324:OPI324"/>
    <mergeCell ref="OPN324:OPO324"/>
    <mergeCell ref="OPT324:OPU324"/>
    <mergeCell ref="OPZ324:OQA324"/>
    <mergeCell ref="OQF324:OQG324"/>
    <mergeCell ref="OMH324:OMI324"/>
    <mergeCell ref="OMN324:OMO324"/>
    <mergeCell ref="OMT324:OMU324"/>
    <mergeCell ref="OMZ324:ONA324"/>
    <mergeCell ref="ONF324:ONG324"/>
    <mergeCell ref="ONL324:ONM324"/>
    <mergeCell ref="ONR324:ONS324"/>
    <mergeCell ref="ONX324:ONY324"/>
    <mergeCell ref="OOD324:OOE324"/>
    <mergeCell ref="OSN324:OSO324"/>
    <mergeCell ref="OST324:OSU324"/>
    <mergeCell ref="OSZ324:OTA324"/>
    <mergeCell ref="OTF324:OTG324"/>
    <mergeCell ref="OTL324:OTM324"/>
    <mergeCell ref="OTR324:OTS324"/>
    <mergeCell ref="OTX324:OTY324"/>
    <mergeCell ref="OUD324:OUE324"/>
    <mergeCell ref="OUJ324:OUK324"/>
    <mergeCell ref="OQL324:OQM324"/>
    <mergeCell ref="OQR324:OQS324"/>
    <mergeCell ref="OQX324:OQY324"/>
    <mergeCell ref="ORD324:ORE324"/>
    <mergeCell ref="ORJ324:ORK324"/>
    <mergeCell ref="ORP324:ORQ324"/>
    <mergeCell ref="ORV324:ORW324"/>
    <mergeCell ref="OSB324:OSC324"/>
    <mergeCell ref="OSH324:OSI324"/>
    <mergeCell ref="OWR324:OWS324"/>
    <mergeCell ref="OWX324:OWY324"/>
    <mergeCell ref="OXD324:OXE324"/>
    <mergeCell ref="OXJ324:OXK324"/>
    <mergeCell ref="OXP324:OXQ324"/>
    <mergeCell ref="OXV324:OXW324"/>
    <mergeCell ref="OYB324:OYC324"/>
    <mergeCell ref="OYH324:OYI324"/>
    <mergeCell ref="OYN324:OYO324"/>
    <mergeCell ref="OUP324:OUQ324"/>
    <mergeCell ref="OUV324:OUW324"/>
    <mergeCell ref="OVB324:OVC324"/>
    <mergeCell ref="OVH324:OVI324"/>
    <mergeCell ref="OVN324:OVO324"/>
    <mergeCell ref="OVT324:OVU324"/>
    <mergeCell ref="OVZ324:OWA324"/>
    <mergeCell ref="OWF324:OWG324"/>
    <mergeCell ref="OWL324:OWM324"/>
    <mergeCell ref="PAV324:PAW324"/>
    <mergeCell ref="PBB324:PBC324"/>
    <mergeCell ref="PBH324:PBI324"/>
    <mergeCell ref="PBN324:PBO324"/>
    <mergeCell ref="PBT324:PBU324"/>
    <mergeCell ref="PBZ324:PCA324"/>
    <mergeCell ref="PCF324:PCG324"/>
    <mergeCell ref="PCL324:PCM324"/>
    <mergeCell ref="PCR324:PCS324"/>
    <mergeCell ref="OYT324:OYU324"/>
    <mergeCell ref="OYZ324:OZA324"/>
    <mergeCell ref="OZF324:OZG324"/>
    <mergeCell ref="OZL324:OZM324"/>
    <mergeCell ref="OZR324:OZS324"/>
    <mergeCell ref="OZX324:OZY324"/>
    <mergeCell ref="PAD324:PAE324"/>
    <mergeCell ref="PAJ324:PAK324"/>
    <mergeCell ref="PAP324:PAQ324"/>
    <mergeCell ref="PEZ324:PFA324"/>
    <mergeCell ref="PFF324:PFG324"/>
    <mergeCell ref="PFL324:PFM324"/>
    <mergeCell ref="PFR324:PFS324"/>
    <mergeCell ref="PFX324:PFY324"/>
    <mergeCell ref="PGD324:PGE324"/>
    <mergeCell ref="PGJ324:PGK324"/>
    <mergeCell ref="PGP324:PGQ324"/>
    <mergeCell ref="PGV324:PGW324"/>
    <mergeCell ref="PCX324:PCY324"/>
    <mergeCell ref="PDD324:PDE324"/>
    <mergeCell ref="PDJ324:PDK324"/>
    <mergeCell ref="PDP324:PDQ324"/>
    <mergeCell ref="PDV324:PDW324"/>
    <mergeCell ref="PEB324:PEC324"/>
    <mergeCell ref="PEH324:PEI324"/>
    <mergeCell ref="PEN324:PEO324"/>
    <mergeCell ref="PET324:PEU324"/>
    <mergeCell ref="PJD324:PJE324"/>
    <mergeCell ref="PJJ324:PJK324"/>
    <mergeCell ref="PJP324:PJQ324"/>
    <mergeCell ref="PJV324:PJW324"/>
    <mergeCell ref="PKB324:PKC324"/>
    <mergeCell ref="PKH324:PKI324"/>
    <mergeCell ref="PKN324:PKO324"/>
    <mergeCell ref="PKT324:PKU324"/>
    <mergeCell ref="PKZ324:PLA324"/>
    <mergeCell ref="PHB324:PHC324"/>
    <mergeCell ref="PHH324:PHI324"/>
    <mergeCell ref="PHN324:PHO324"/>
    <mergeCell ref="PHT324:PHU324"/>
    <mergeCell ref="PHZ324:PIA324"/>
    <mergeCell ref="PIF324:PIG324"/>
    <mergeCell ref="PIL324:PIM324"/>
    <mergeCell ref="PIR324:PIS324"/>
    <mergeCell ref="PIX324:PIY324"/>
    <mergeCell ref="PNH324:PNI324"/>
    <mergeCell ref="PNN324:PNO324"/>
    <mergeCell ref="PNT324:PNU324"/>
    <mergeCell ref="PNZ324:POA324"/>
    <mergeCell ref="POF324:POG324"/>
    <mergeCell ref="POL324:POM324"/>
    <mergeCell ref="POR324:POS324"/>
    <mergeCell ref="POX324:POY324"/>
    <mergeCell ref="PPD324:PPE324"/>
    <mergeCell ref="PLF324:PLG324"/>
    <mergeCell ref="PLL324:PLM324"/>
    <mergeCell ref="PLR324:PLS324"/>
    <mergeCell ref="PLX324:PLY324"/>
    <mergeCell ref="PMD324:PME324"/>
    <mergeCell ref="PMJ324:PMK324"/>
    <mergeCell ref="PMP324:PMQ324"/>
    <mergeCell ref="PMV324:PMW324"/>
    <mergeCell ref="PNB324:PNC324"/>
    <mergeCell ref="PRL324:PRM324"/>
    <mergeCell ref="PRR324:PRS324"/>
    <mergeCell ref="PRX324:PRY324"/>
    <mergeCell ref="PSD324:PSE324"/>
    <mergeCell ref="PSJ324:PSK324"/>
    <mergeCell ref="PSP324:PSQ324"/>
    <mergeCell ref="PSV324:PSW324"/>
    <mergeCell ref="PTB324:PTC324"/>
    <mergeCell ref="PTH324:PTI324"/>
    <mergeCell ref="PPJ324:PPK324"/>
    <mergeCell ref="PPP324:PPQ324"/>
    <mergeCell ref="PPV324:PPW324"/>
    <mergeCell ref="PQB324:PQC324"/>
    <mergeCell ref="PQH324:PQI324"/>
    <mergeCell ref="PQN324:PQO324"/>
    <mergeCell ref="PQT324:PQU324"/>
    <mergeCell ref="PQZ324:PRA324"/>
    <mergeCell ref="PRF324:PRG324"/>
    <mergeCell ref="PVP324:PVQ324"/>
    <mergeCell ref="PVV324:PVW324"/>
    <mergeCell ref="PWB324:PWC324"/>
    <mergeCell ref="PWH324:PWI324"/>
    <mergeCell ref="PWN324:PWO324"/>
    <mergeCell ref="PWT324:PWU324"/>
    <mergeCell ref="PWZ324:PXA324"/>
    <mergeCell ref="PXF324:PXG324"/>
    <mergeCell ref="PXL324:PXM324"/>
    <mergeCell ref="PTN324:PTO324"/>
    <mergeCell ref="PTT324:PTU324"/>
    <mergeCell ref="PTZ324:PUA324"/>
    <mergeCell ref="PUF324:PUG324"/>
    <mergeCell ref="PUL324:PUM324"/>
    <mergeCell ref="PUR324:PUS324"/>
    <mergeCell ref="PUX324:PUY324"/>
    <mergeCell ref="PVD324:PVE324"/>
    <mergeCell ref="PVJ324:PVK324"/>
    <mergeCell ref="PZT324:PZU324"/>
    <mergeCell ref="PZZ324:QAA324"/>
    <mergeCell ref="QAF324:QAG324"/>
    <mergeCell ref="QAL324:QAM324"/>
    <mergeCell ref="QAR324:QAS324"/>
    <mergeCell ref="QAX324:QAY324"/>
    <mergeCell ref="QBD324:QBE324"/>
    <mergeCell ref="QBJ324:QBK324"/>
    <mergeCell ref="QBP324:QBQ324"/>
    <mergeCell ref="PXR324:PXS324"/>
    <mergeCell ref="PXX324:PXY324"/>
    <mergeCell ref="PYD324:PYE324"/>
    <mergeCell ref="PYJ324:PYK324"/>
    <mergeCell ref="PYP324:PYQ324"/>
    <mergeCell ref="PYV324:PYW324"/>
    <mergeCell ref="PZB324:PZC324"/>
    <mergeCell ref="PZH324:PZI324"/>
    <mergeCell ref="PZN324:PZO324"/>
    <mergeCell ref="QDX324:QDY324"/>
    <mergeCell ref="QED324:QEE324"/>
    <mergeCell ref="QEJ324:QEK324"/>
    <mergeCell ref="QEP324:QEQ324"/>
    <mergeCell ref="QEV324:QEW324"/>
    <mergeCell ref="QFB324:QFC324"/>
    <mergeCell ref="QFH324:QFI324"/>
    <mergeCell ref="QFN324:QFO324"/>
    <mergeCell ref="QFT324:QFU324"/>
    <mergeCell ref="QBV324:QBW324"/>
    <mergeCell ref="QCB324:QCC324"/>
    <mergeCell ref="QCH324:QCI324"/>
    <mergeCell ref="QCN324:QCO324"/>
    <mergeCell ref="QCT324:QCU324"/>
    <mergeCell ref="QCZ324:QDA324"/>
    <mergeCell ref="QDF324:QDG324"/>
    <mergeCell ref="QDL324:QDM324"/>
    <mergeCell ref="QDR324:QDS324"/>
    <mergeCell ref="QIB324:QIC324"/>
    <mergeCell ref="QIH324:QII324"/>
    <mergeCell ref="QIN324:QIO324"/>
    <mergeCell ref="QIT324:QIU324"/>
    <mergeCell ref="QIZ324:QJA324"/>
    <mergeCell ref="QJF324:QJG324"/>
    <mergeCell ref="QJL324:QJM324"/>
    <mergeCell ref="QJR324:QJS324"/>
    <mergeCell ref="QJX324:QJY324"/>
    <mergeCell ref="QFZ324:QGA324"/>
    <mergeCell ref="QGF324:QGG324"/>
    <mergeCell ref="QGL324:QGM324"/>
    <mergeCell ref="QGR324:QGS324"/>
    <mergeCell ref="QGX324:QGY324"/>
    <mergeCell ref="QHD324:QHE324"/>
    <mergeCell ref="QHJ324:QHK324"/>
    <mergeCell ref="QHP324:QHQ324"/>
    <mergeCell ref="QHV324:QHW324"/>
    <mergeCell ref="QMF324:QMG324"/>
    <mergeCell ref="QML324:QMM324"/>
    <mergeCell ref="QMR324:QMS324"/>
    <mergeCell ref="QMX324:QMY324"/>
    <mergeCell ref="QND324:QNE324"/>
    <mergeCell ref="QNJ324:QNK324"/>
    <mergeCell ref="QNP324:QNQ324"/>
    <mergeCell ref="QNV324:QNW324"/>
    <mergeCell ref="QOB324:QOC324"/>
    <mergeCell ref="QKD324:QKE324"/>
    <mergeCell ref="QKJ324:QKK324"/>
    <mergeCell ref="QKP324:QKQ324"/>
    <mergeCell ref="QKV324:QKW324"/>
    <mergeCell ref="QLB324:QLC324"/>
    <mergeCell ref="QLH324:QLI324"/>
    <mergeCell ref="QLN324:QLO324"/>
    <mergeCell ref="QLT324:QLU324"/>
    <mergeCell ref="QLZ324:QMA324"/>
    <mergeCell ref="QQJ324:QQK324"/>
    <mergeCell ref="QQP324:QQQ324"/>
    <mergeCell ref="QQV324:QQW324"/>
    <mergeCell ref="QRB324:QRC324"/>
    <mergeCell ref="QRH324:QRI324"/>
    <mergeCell ref="QRN324:QRO324"/>
    <mergeCell ref="QRT324:QRU324"/>
    <mergeCell ref="QRZ324:QSA324"/>
    <mergeCell ref="QSF324:QSG324"/>
    <mergeCell ref="QOH324:QOI324"/>
    <mergeCell ref="QON324:QOO324"/>
    <mergeCell ref="QOT324:QOU324"/>
    <mergeCell ref="QOZ324:QPA324"/>
    <mergeCell ref="QPF324:QPG324"/>
    <mergeCell ref="QPL324:QPM324"/>
    <mergeCell ref="QPR324:QPS324"/>
    <mergeCell ref="QPX324:QPY324"/>
    <mergeCell ref="QQD324:QQE324"/>
    <mergeCell ref="QUN324:QUO324"/>
    <mergeCell ref="QUT324:QUU324"/>
    <mergeCell ref="QUZ324:QVA324"/>
    <mergeCell ref="QVF324:QVG324"/>
    <mergeCell ref="QVL324:QVM324"/>
    <mergeCell ref="QVR324:QVS324"/>
    <mergeCell ref="QVX324:QVY324"/>
    <mergeCell ref="QWD324:QWE324"/>
    <mergeCell ref="QWJ324:QWK324"/>
    <mergeCell ref="QSL324:QSM324"/>
    <mergeCell ref="QSR324:QSS324"/>
    <mergeCell ref="QSX324:QSY324"/>
    <mergeCell ref="QTD324:QTE324"/>
    <mergeCell ref="QTJ324:QTK324"/>
    <mergeCell ref="QTP324:QTQ324"/>
    <mergeCell ref="QTV324:QTW324"/>
    <mergeCell ref="QUB324:QUC324"/>
    <mergeCell ref="QUH324:QUI324"/>
    <mergeCell ref="QYR324:QYS324"/>
    <mergeCell ref="QYX324:QYY324"/>
    <mergeCell ref="QZD324:QZE324"/>
    <mergeCell ref="QZJ324:QZK324"/>
    <mergeCell ref="QZP324:QZQ324"/>
    <mergeCell ref="QZV324:QZW324"/>
    <mergeCell ref="RAB324:RAC324"/>
    <mergeCell ref="RAH324:RAI324"/>
    <mergeCell ref="RAN324:RAO324"/>
    <mergeCell ref="QWP324:QWQ324"/>
    <mergeCell ref="QWV324:QWW324"/>
    <mergeCell ref="QXB324:QXC324"/>
    <mergeCell ref="QXH324:QXI324"/>
    <mergeCell ref="QXN324:QXO324"/>
    <mergeCell ref="QXT324:QXU324"/>
    <mergeCell ref="QXZ324:QYA324"/>
    <mergeCell ref="QYF324:QYG324"/>
    <mergeCell ref="QYL324:QYM324"/>
    <mergeCell ref="RCV324:RCW324"/>
    <mergeCell ref="RDB324:RDC324"/>
    <mergeCell ref="RDH324:RDI324"/>
    <mergeCell ref="RDN324:RDO324"/>
    <mergeCell ref="RDT324:RDU324"/>
    <mergeCell ref="RDZ324:REA324"/>
    <mergeCell ref="REF324:REG324"/>
    <mergeCell ref="REL324:REM324"/>
    <mergeCell ref="RER324:RES324"/>
    <mergeCell ref="RAT324:RAU324"/>
    <mergeCell ref="RAZ324:RBA324"/>
    <mergeCell ref="RBF324:RBG324"/>
    <mergeCell ref="RBL324:RBM324"/>
    <mergeCell ref="RBR324:RBS324"/>
    <mergeCell ref="RBX324:RBY324"/>
    <mergeCell ref="RCD324:RCE324"/>
    <mergeCell ref="RCJ324:RCK324"/>
    <mergeCell ref="RCP324:RCQ324"/>
    <mergeCell ref="RGZ324:RHA324"/>
    <mergeCell ref="RHF324:RHG324"/>
    <mergeCell ref="RHL324:RHM324"/>
    <mergeCell ref="RHR324:RHS324"/>
    <mergeCell ref="RHX324:RHY324"/>
    <mergeCell ref="RID324:RIE324"/>
    <mergeCell ref="RIJ324:RIK324"/>
    <mergeCell ref="RIP324:RIQ324"/>
    <mergeCell ref="RIV324:RIW324"/>
    <mergeCell ref="REX324:REY324"/>
    <mergeCell ref="RFD324:RFE324"/>
    <mergeCell ref="RFJ324:RFK324"/>
    <mergeCell ref="RFP324:RFQ324"/>
    <mergeCell ref="RFV324:RFW324"/>
    <mergeCell ref="RGB324:RGC324"/>
    <mergeCell ref="RGH324:RGI324"/>
    <mergeCell ref="RGN324:RGO324"/>
    <mergeCell ref="RGT324:RGU324"/>
    <mergeCell ref="RLD324:RLE324"/>
    <mergeCell ref="RLJ324:RLK324"/>
    <mergeCell ref="RLP324:RLQ324"/>
    <mergeCell ref="RLV324:RLW324"/>
    <mergeCell ref="RMB324:RMC324"/>
    <mergeCell ref="RMH324:RMI324"/>
    <mergeCell ref="RMN324:RMO324"/>
    <mergeCell ref="RMT324:RMU324"/>
    <mergeCell ref="RMZ324:RNA324"/>
    <mergeCell ref="RJB324:RJC324"/>
    <mergeCell ref="RJH324:RJI324"/>
    <mergeCell ref="RJN324:RJO324"/>
    <mergeCell ref="RJT324:RJU324"/>
    <mergeCell ref="RJZ324:RKA324"/>
    <mergeCell ref="RKF324:RKG324"/>
    <mergeCell ref="RKL324:RKM324"/>
    <mergeCell ref="RKR324:RKS324"/>
    <mergeCell ref="RKX324:RKY324"/>
    <mergeCell ref="RPH324:RPI324"/>
    <mergeCell ref="RPN324:RPO324"/>
    <mergeCell ref="RPT324:RPU324"/>
    <mergeCell ref="RPZ324:RQA324"/>
    <mergeCell ref="RQF324:RQG324"/>
    <mergeCell ref="RQL324:RQM324"/>
    <mergeCell ref="RQR324:RQS324"/>
    <mergeCell ref="RQX324:RQY324"/>
    <mergeCell ref="RRD324:RRE324"/>
    <mergeCell ref="RNF324:RNG324"/>
    <mergeCell ref="RNL324:RNM324"/>
    <mergeCell ref="RNR324:RNS324"/>
    <mergeCell ref="RNX324:RNY324"/>
    <mergeCell ref="ROD324:ROE324"/>
    <mergeCell ref="ROJ324:ROK324"/>
    <mergeCell ref="ROP324:ROQ324"/>
    <mergeCell ref="ROV324:ROW324"/>
    <mergeCell ref="RPB324:RPC324"/>
    <mergeCell ref="RTL324:RTM324"/>
    <mergeCell ref="RTR324:RTS324"/>
    <mergeCell ref="RTX324:RTY324"/>
    <mergeCell ref="RUD324:RUE324"/>
    <mergeCell ref="RUJ324:RUK324"/>
    <mergeCell ref="RUP324:RUQ324"/>
    <mergeCell ref="RUV324:RUW324"/>
    <mergeCell ref="RVB324:RVC324"/>
    <mergeCell ref="RVH324:RVI324"/>
    <mergeCell ref="RRJ324:RRK324"/>
    <mergeCell ref="RRP324:RRQ324"/>
    <mergeCell ref="RRV324:RRW324"/>
    <mergeCell ref="RSB324:RSC324"/>
    <mergeCell ref="RSH324:RSI324"/>
    <mergeCell ref="RSN324:RSO324"/>
    <mergeCell ref="RST324:RSU324"/>
    <mergeCell ref="RSZ324:RTA324"/>
    <mergeCell ref="RTF324:RTG324"/>
    <mergeCell ref="RXP324:RXQ324"/>
    <mergeCell ref="RXV324:RXW324"/>
    <mergeCell ref="RYB324:RYC324"/>
    <mergeCell ref="RYH324:RYI324"/>
    <mergeCell ref="RYN324:RYO324"/>
    <mergeCell ref="RYT324:RYU324"/>
    <mergeCell ref="RYZ324:RZA324"/>
    <mergeCell ref="RZF324:RZG324"/>
    <mergeCell ref="RZL324:RZM324"/>
    <mergeCell ref="RVN324:RVO324"/>
    <mergeCell ref="RVT324:RVU324"/>
    <mergeCell ref="RVZ324:RWA324"/>
    <mergeCell ref="RWF324:RWG324"/>
    <mergeCell ref="RWL324:RWM324"/>
    <mergeCell ref="RWR324:RWS324"/>
    <mergeCell ref="RWX324:RWY324"/>
    <mergeCell ref="RXD324:RXE324"/>
    <mergeCell ref="RXJ324:RXK324"/>
    <mergeCell ref="SBT324:SBU324"/>
    <mergeCell ref="SBZ324:SCA324"/>
    <mergeCell ref="SCF324:SCG324"/>
    <mergeCell ref="SCL324:SCM324"/>
    <mergeCell ref="SCR324:SCS324"/>
    <mergeCell ref="SCX324:SCY324"/>
    <mergeCell ref="SDD324:SDE324"/>
    <mergeCell ref="SDJ324:SDK324"/>
    <mergeCell ref="SDP324:SDQ324"/>
    <mergeCell ref="RZR324:RZS324"/>
    <mergeCell ref="RZX324:RZY324"/>
    <mergeCell ref="SAD324:SAE324"/>
    <mergeCell ref="SAJ324:SAK324"/>
    <mergeCell ref="SAP324:SAQ324"/>
    <mergeCell ref="SAV324:SAW324"/>
    <mergeCell ref="SBB324:SBC324"/>
    <mergeCell ref="SBH324:SBI324"/>
    <mergeCell ref="SBN324:SBO324"/>
    <mergeCell ref="SFX324:SFY324"/>
    <mergeCell ref="SGD324:SGE324"/>
    <mergeCell ref="SGJ324:SGK324"/>
    <mergeCell ref="SGP324:SGQ324"/>
    <mergeCell ref="SGV324:SGW324"/>
    <mergeCell ref="SHB324:SHC324"/>
    <mergeCell ref="SHH324:SHI324"/>
    <mergeCell ref="SHN324:SHO324"/>
    <mergeCell ref="SHT324:SHU324"/>
    <mergeCell ref="SDV324:SDW324"/>
    <mergeCell ref="SEB324:SEC324"/>
    <mergeCell ref="SEH324:SEI324"/>
    <mergeCell ref="SEN324:SEO324"/>
    <mergeCell ref="SET324:SEU324"/>
    <mergeCell ref="SEZ324:SFA324"/>
    <mergeCell ref="SFF324:SFG324"/>
    <mergeCell ref="SFL324:SFM324"/>
    <mergeCell ref="SFR324:SFS324"/>
    <mergeCell ref="SKB324:SKC324"/>
    <mergeCell ref="SKH324:SKI324"/>
    <mergeCell ref="SKN324:SKO324"/>
    <mergeCell ref="SKT324:SKU324"/>
    <mergeCell ref="SKZ324:SLA324"/>
    <mergeCell ref="SLF324:SLG324"/>
    <mergeCell ref="SLL324:SLM324"/>
    <mergeCell ref="SLR324:SLS324"/>
    <mergeCell ref="SLX324:SLY324"/>
    <mergeCell ref="SHZ324:SIA324"/>
    <mergeCell ref="SIF324:SIG324"/>
    <mergeCell ref="SIL324:SIM324"/>
    <mergeCell ref="SIR324:SIS324"/>
    <mergeCell ref="SIX324:SIY324"/>
    <mergeCell ref="SJD324:SJE324"/>
    <mergeCell ref="SJJ324:SJK324"/>
    <mergeCell ref="SJP324:SJQ324"/>
    <mergeCell ref="SJV324:SJW324"/>
    <mergeCell ref="SOF324:SOG324"/>
    <mergeCell ref="SOL324:SOM324"/>
    <mergeCell ref="SOR324:SOS324"/>
    <mergeCell ref="SOX324:SOY324"/>
    <mergeCell ref="SPD324:SPE324"/>
    <mergeCell ref="SPJ324:SPK324"/>
    <mergeCell ref="SPP324:SPQ324"/>
    <mergeCell ref="SPV324:SPW324"/>
    <mergeCell ref="SQB324:SQC324"/>
    <mergeCell ref="SMD324:SME324"/>
    <mergeCell ref="SMJ324:SMK324"/>
    <mergeCell ref="SMP324:SMQ324"/>
    <mergeCell ref="SMV324:SMW324"/>
    <mergeCell ref="SNB324:SNC324"/>
    <mergeCell ref="SNH324:SNI324"/>
    <mergeCell ref="SNN324:SNO324"/>
    <mergeCell ref="SNT324:SNU324"/>
    <mergeCell ref="SNZ324:SOA324"/>
    <mergeCell ref="SSJ324:SSK324"/>
    <mergeCell ref="SSP324:SSQ324"/>
    <mergeCell ref="SSV324:SSW324"/>
    <mergeCell ref="STB324:STC324"/>
    <mergeCell ref="STH324:STI324"/>
    <mergeCell ref="STN324:STO324"/>
    <mergeCell ref="STT324:STU324"/>
    <mergeCell ref="STZ324:SUA324"/>
    <mergeCell ref="SUF324:SUG324"/>
    <mergeCell ref="SQH324:SQI324"/>
    <mergeCell ref="SQN324:SQO324"/>
    <mergeCell ref="SQT324:SQU324"/>
    <mergeCell ref="SQZ324:SRA324"/>
    <mergeCell ref="SRF324:SRG324"/>
    <mergeCell ref="SRL324:SRM324"/>
    <mergeCell ref="SRR324:SRS324"/>
    <mergeCell ref="SRX324:SRY324"/>
    <mergeCell ref="SSD324:SSE324"/>
    <mergeCell ref="SWN324:SWO324"/>
    <mergeCell ref="SWT324:SWU324"/>
    <mergeCell ref="SWZ324:SXA324"/>
    <mergeCell ref="SXF324:SXG324"/>
    <mergeCell ref="SXL324:SXM324"/>
    <mergeCell ref="SXR324:SXS324"/>
    <mergeCell ref="SXX324:SXY324"/>
    <mergeCell ref="SYD324:SYE324"/>
    <mergeCell ref="SYJ324:SYK324"/>
    <mergeCell ref="SUL324:SUM324"/>
    <mergeCell ref="SUR324:SUS324"/>
    <mergeCell ref="SUX324:SUY324"/>
    <mergeCell ref="SVD324:SVE324"/>
    <mergeCell ref="SVJ324:SVK324"/>
    <mergeCell ref="SVP324:SVQ324"/>
    <mergeCell ref="SVV324:SVW324"/>
    <mergeCell ref="SWB324:SWC324"/>
    <mergeCell ref="SWH324:SWI324"/>
    <mergeCell ref="TAR324:TAS324"/>
    <mergeCell ref="TAX324:TAY324"/>
    <mergeCell ref="TBD324:TBE324"/>
    <mergeCell ref="TBJ324:TBK324"/>
    <mergeCell ref="TBP324:TBQ324"/>
    <mergeCell ref="TBV324:TBW324"/>
    <mergeCell ref="TCB324:TCC324"/>
    <mergeCell ref="TCH324:TCI324"/>
    <mergeCell ref="TCN324:TCO324"/>
    <mergeCell ref="SYP324:SYQ324"/>
    <mergeCell ref="SYV324:SYW324"/>
    <mergeCell ref="SZB324:SZC324"/>
    <mergeCell ref="SZH324:SZI324"/>
    <mergeCell ref="SZN324:SZO324"/>
    <mergeCell ref="SZT324:SZU324"/>
    <mergeCell ref="SZZ324:TAA324"/>
    <mergeCell ref="TAF324:TAG324"/>
    <mergeCell ref="TAL324:TAM324"/>
    <mergeCell ref="TEV324:TEW324"/>
    <mergeCell ref="TFB324:TFC324"/>
    <mergeCell ref="TFH324:TFI324"/>
    <mergeCell ref="TFN324:TFO324"/>
    <mergeCell ref="TFT324:TFU324"/>
    <mergeCell ref="TFZ324:TGA324"/>
    <mergeCell ref="TGF324:TGG324"/>
    <mergeCell ref="TGL324:TGM324"/>
    <mergeCell ref="TGR324:TGS324"/>
    <mergeCell ref="TCT324:TCU324"/>
    <mergeCell ref="TCZ324:TDA324"/>
    <mergeCell ref="TDF324:TDG324"/>
    <mergeCell ref="TDL324:TDM324"/>
    <mergeCell ref="TDR324:TDS324"/>
    <mergeCell ref="TDX324:TDY324"/>
    <mergeCell ref="TED324:TEE324"/>
    <mergeCell ref="TEJ324:TEK324"/>
    <mergeCell ref="TEP324:TEQ324"/>
    <mergeCell ref="TIZ324:TJA324"/>
    <mergeCell ref="TJF324:TJG324"/>
    <mergeCell ref="TJL324:TJM324"/>
    <mergeCell ref="TJR324:TJS324"/>
    <mergeCell ref="TJX324:TJY324"/>
    <mergeCell ref="TKD324:TKE324"/>
    <mergeCell ref="TKJ324:TKK324"/>
    <mergeCell ref="TKP324:TKQ324"/>
    <mergeCell ref="TKV324:TKW324"/>
    <mergeCell ref="TGX324:TGY324"/>
    <mergeCell ref="THD324:THE324"/>
    <mergeCell ref="THJ324:THK324"/>
    <mergeCell ref="THP324:THQ324"/>
    <mergeCell ref="THV324:THW324"/>
    <mergeCell ref="TIB324:TIC324"/>
    <mergeCell ref="TIH324:TII324"/>
    <mergeCell ref="TIN324:TIO324"/>
    <mergeCell ref="TIT324:TIU324"/>
    <mergeCell ref="TND324:TNE324"/>
    <mergeCell ref="TNJ324:TNK324"/>
    <mergeCell ref="TNP324:TNQ324"/>
    <mergeCell ref="TNV324:TNW324"/>
    <mergeCell ref="TOB324:TOC324"/>
    <mergeCell ref="TOH324:TOI324"/>
    <mergeCell ref="TON324:TOO324"/>
    <mergeCell ref="TOT324:TOU324"/>
    <mergeCell ref="TOZ324:TPA324"/>
    <mergeCell ref="TLB324:TLC324"/>
    <mergeCell ref="TLH324:TLI324"/>
    <mergeCell ref="TLN324:TLO324"/>
    <mergeCell ref="TLT324:TLU324"/>
    <mergeCell ref="TLZ324:TMA324"/>
    <mergeCell ref="TMF324:TMG324"/>
    <mergeCell ref="TML324:TMM324"/>
    <mergeCell ref="TMR324:TMS324"/>
    <mergeCell ref="TMX324:TMY324"/>
    <mergeCell ref="TRH324:TRI324"/>
    <mergeCell ref="TRN324:TRO324"/>
    <mergeCell ref="TRT324:TRU324"/>
    <mergeCell ref="TRZ324:TSA324"/>
    <mergeCell ref="TSF324:TSG324"/>
    <mergeCell ref="TSL324:TSM324"/>
    <mergeCell ref="TSR324:TSS324"/>
    <mergeCell ref="TSX324:TSY324"/>
    <mergeCell ref="TTD324:TTE324"/>
    <mergeCell ref="TPF324:TPG324"/>
    <mergeCell ref="TPL324:TPM324"/>
    <mergeCell ref="TPR324:TPS324"/>
    <mergeCell ref="TPX324:TPY324"/>
    <mergeCell ref="TQD324:TQE324"/>
    <mergeCell ref="TQJ324:TQK324"/>
    <mergeCell ref="TQP324:TQQ324"/>
    <mergeCell ref="TQV324:TQW324"/>
    <mergeCell ref="TRB324:TRC324"/>
    <mergeCell ref="TVL324:TVM324"/>
    <mergeCell ref="TVR324:TVS324"/>
    <mergeCell ref="TVX324:TVY324"/>
    <mergeCell ref="TWD324:TWE324"/>
    <mergeCell ref="TWJ324:TWK324"/>
    <mergeCell ref="TWP324:TWQ324"/>
    <mergeCell ref="TWV324:TWW324"/>
    <mergeCell ref="TXB324:TXC324"/>
    <mergeCell ref="TXH324:TXI324"/>
    <mergeCell ref="TTJ324:TTK324"/>
    <mergeCell ref="TTP324:TTQ324"/>
    <mergeCell ref="TTV324:TTW324"/>
    <mergeCell ref="TUB324:TUC324"/>
    <mergeCell ref="TUH324:TUI324"/>
    <mergeCell ref="TUN324:TUO324"/>
    <mergeCell ref="TUT324:TUU324"/>
    <mergeCell ref="TUZ324:TVA324"/>
    <mergeCell ref="TVF324:TVG324"/>
    <mergeCell ref="TZP324:TZQ324"/>
    <mergeCell ref="TZV324:TZW324"/>
    <mergeCell ref="UAB324:UAC324"/>
    <mergeCell ref="UAH324:UAI324"/>
    <mergeCell ref="UAN324:UAO324"/>
    <mergeCell ref="UAT324:UAU324"/>
    <mergeCell ref="UAZ324:UBA324"/>
    <mergeCell ref="UBF324:UBG324"/>
    <mergeCell ref="UBL324:UBM324"/>
    <mergeCell ref="TXN324:TXO324"/>
    <mergeCell ref="TXT324:TXU324"/>
    <mergeCell ref="TXZ324:TYA324"/>
    <mergeCell ref="TYF324:TYG324"/>
    <mergeCell ref="TYL324:TYM324"/>
    <mergeCell ref="TYR324:TYS324"/>
    <mergeCell ref="TYX324:TYY324"/>
    <mergeCell ref="TZD324:TZE324"/>
    <mergeCell ref="TZJ324:TZK324"/>
    <mergeCell ref="UDT324:UDU324"/>
    <mergeCell ref="UDZ324:UEA324"/>
    <mergeCell ref="UEF324:UEG324"/>
    <mergeCell ref="UEL324:UEM324"/>
    <mergeCell ref="UER324:UES324"/>
    <mergeCell ref="UEX324:UEY324"/>
    <mergeCell ref="UFD324:UFE324"/>
    <mergeCell ref="UFJ324:UFK324"/>
    <mergeCell ref="UFP324:UFQ324"/>
    <mergeCell ref="UBR324:UBS324"/>
    <mergeCell ref="UBX324:UBY324"/>
    <mergeCell ref="UCD324:UCE324"/>
    <mergeCell ref="UCJ324:UCK324"/>
    <mergeCell ref="UCP324:UCQ324"/>
    <mergeCell ref="UCV324:UCW324"/>
    <mergeCell ref="UDB324:UDC324"/>
    <mergeCell ref="UDH324:UDI324"/>
    <mergeCell ref="UDN324:UDO324"/>
    <mergeCell ref="UHX324:UHY324"/>
    <mergeCell ref="UID324:UIE324"/>
    <mergeCell ref="UIJ324:UIK324"/>
    <mergeCell ref="UIP324:UIQ324"/>
    <mergeCell ref="UIV324:UIW324"/>
    <mergeCell ref="UJB324:UJC324"/>
    <mergeCell ref="UJH324:UJI324"/>
    <mergeCell ref="UJN324:UJO324"/>
    <mergeCell ref="UJT324:UJU324"/>
    <mergeCell ref="UFV324:UFW324"/>
    <mergeCell ref="UGB324:UGC324"/>
    <mergeCell ref="UGH324:UGI324"/>
    <mergeCell ref="UGN324:UGO324"/>
    <mergeCell ref="UGT324:UGU324"/>
    <mergeCell ref="UGZ324:UHA324"/>
    <mergeCell ref="UHF324:UHG324"/>
    <mergeCell ref="UHL324:UHM324"/>
    <mergeCell ref="UHR324:UHS324"/>
    <mergeCell ref="UMB324:UMC324"/>
    <mergeCell ref="UMH324:UMI324"/>
    <mergeCell ref="UMN324:UMO324"/>
    <mergeCell ref="UMT324:UMU324"/>
    <mergeCell ref="UMZ324:UNA324"/>
    <mergeCell ref="UNF324:UNG324"/>
    <mergeCell ref="UNL324:UNM324"/>
    <mergeCell ref="UNR324:UNS324"/>
    <mergeCell ref="UNX324:UNY324"/>
    <mergeCell ref="UJZ324:UKA324"/>
    <mergeCell ref="UKF324:UKG324"/>
    <mergeCell ref="UKL324:UKM324"/>
    <mergeCell ref="UKR324:UKS324"/>
    <mergeCell ref="UKX324:UKY324"/>
    <mergeCell ref="ULD324:ULE324"/>
    <mergeCell ref="ULJ324:ULK324"/>
    <mergeCell ref="ULP324:ULQ324"/>
    <mergeCell ref="ULV324:ULW324"/>
    <mergeCell ref="UQF324:UQG324"/>
    <mergeCell ref="UQL324:UQM324"/>
    <mergeCell ref="UQR324:UQS324"/>
    <mergeCell ref="UQX324:UQY324"/>
    <mergeCell ref="URD324:URE324"/>
    <mergeCell ref="URJ324:URK324"/>
    <mergeCell ref="URP324:URQ324"/>
    <mergeCell ref="URV324:URW324"/>
    <mergeCell ref="USB324:USC324"/>
    <mergeCell ref="UOD324:UOE324"/>
    <mergeCell ref="UOJ324:UOK324"/>
    <mergeCell ref="UOP324:UOQ324"/>
    <mergeCell ref="UOV324:UOW324"/>
    <mergeCell ref="UPB324:UPC324"/>
    <mergeCell ref="UPH324:UPI324"/>
    <mergeCell ref="UPN324:UPO324"/>
    <mergeCell ref="UPT324:UPU324"/>
    <mergeCell ref="UPZ324:UQA324"/>
    <mergeCell ref="UUJ324:UUK324"/>
    <mergeCell ref="UUP324:UUQ324"/>
    <mergeCell ref="UUV324:UUW324"/>
    <mergeCell ref="UVB324:UVC324"/>
    <mergeCell ref="UVH324:UVI324"/>
    <mergeCell ref="UVN324:UVO324"/>
    <mergeCell ref="UVT324:UVU324"/>
    <mergeCell ref="UVZ324:UWA324"/>
    <mergeCell ref="UWF324:UWG324"/>
    <mergeCell ref="USH324:USI324"/>
    <mergeCell ref="USN324:USO324"/>
    <mergeCell ref="UST324:USU324"/>
    <mergeCell ref="USZ324:UTA324"/>
    <mergeCell ref="UTF324:UTG324"/>
    <mergeCell ref="UTL324:UTM324"/>
    <mergeCell ref="UTR324:UTS324"/>
    <mergeCell ref="UTX324:UTY324"/>
    <mergeCell ref="UUD324:UUE324"/>
    <mergeCell ref="UYN324:UYO324"/>
    <mergeCell ref="UYT324:UYU324"/>
    <mergeCell ref="UYZ324:UZA324"/>
    <mergeCell ref="UZF324:UZG324"/>
    <mergeCell ref="UZL324:UZM324"/>
    <mergeCell ref="UZR324:UZS324"/>
    <mergeCell ref="UZX324:UZY324"/>
    <mergeCell ref="VAD324:VAE324"/>
    <mergeCell ref="VAJ324:VAK324"/>
    <mergeCell ref="UWL324:UWM324"/>
    <mergeCell ref="UWR324:UWS324"/>
    <mergeCell ref="UWX324:UWY324"/>
    <mergeCell ref="UXD324:UXE324"/>
    <mergeCell ref="UXJ324:UXK324"/>
    <mergeCell ref="UXP324:UXQ324"/>
    <mergeCell ref="UXV324:UXW324"/>
    <mergeCell ref="UYB324:UYC324"/>
    <mergeCell ref="UYH324:UYI324"/>
    <mergeCell ref="VCR324:VCS324"/>
    <mergeCell ref="VCX324:VCY324"/>
    <mergeCell ref="VDD324:VDE324"/>
    <mergeCell ref="VDJ324:VDK324"/>
    <mergeCell ref="VDP324:VDQ324"/>
    <mergeCell ref="VDV324:VDW324"/>
    <mergeCell ref="VEB324:VEC324"/>
    <mergeCell ref="VEH324:VEI324"/>
    <mergeCell ref="VEN324:VEO324"/>
    <mergeCell ref="VAP324:VAQ324"/>
    <mergeCell ref="VAV324:VAW324"/>
    <mergeCell ref="VBB324:VBC324"/>
    <mergeCell ref="VBH324:VBI324"/>
    <mergeCell ref="VBN324:VBO324"/>
    <mergeCell ref="VBT324:VBU324"/>
    <mergeCell ref="VBZ324:VCA324"/>
    <mergeCell ref="VCF324:VCG324"/>
    <mergeCell ref="VCL324:VCM324"/>
    <mergeCell ref="VGV324:VGW324"/>
    <mergeCell ref="VHB324:VHC324"/>
    <mergeCell ref="VHH324:VHI324"/>
    <mergeCell ref="VHN324:VHO324"/>
    <mergeCell ref="VHT324:VHU324"/>
    <mergeCell ref="VHZ324:VIA324"/>
    <mergeCell ref="VIF324:VIG324"/>
    <mergeCell ref="VIL324:VIM324"/>
    <mergeCell ref="VIR324:VIS324"/>
    <mergeCell ref="VET324:VEU324"/>
    <mergeCell ref="VEZ324:VFA324"/>
    <mergeCell ref="VFF324:VFG324"/>
    <mergeCell ref="VFL324:VFM324"/>
    <mergeCell ref="VFR324:VFS324"/>
    <mergeCell ref="VFX324:VFY324"/>
    <mergeCell ref="VGD324:VGE324"/>
    <mergeCell ref="VGJ324:VGK324"/>
    <mergeCell ref="VGP324:VGQ324"/>
    <mergeCell ref="VKZ324:VLA324"/>
    <mergeCell ref="VLF324:VLG324"/>
    <mergeCell ref="VLL324:VLM324"/>
    <mergeCell ref="VLR324:VLS324"/>
    <mergeCell ref="VLX324:VLY324"/>
    <mergeCell ref="VMD324:VME324"/>
    <mergeCell ref="VMJ324:VMK324"/>
    <mergeCell ref="VMP324:VMQ324"/>
    <mergeCell ref="VMV324:VMW324"/>
    <mergeCell ref="VIX324:VIY324"/>
    <mergeCell ref="VJD324:VJE324"/>
    <mergeCell ref="VJJ324:VJK324"/>
    <mergeCell ref="VJP324:VJQ324"/>
    <mergeCell ref="VJV324:VJW324"/>
    <mergeCell ref="VKB324:VKC324"/>
    <mergeCell ref="VKH324:VKI324"/>
    <mergeCell ref="VKN324:VKO324"/>
    <mergeCell ref="VKT324:VKU324"/>
    <mergeCell ref="VPD324:VPE324"/>
    <mergeCell ref="VPJ324:VPK324"/>
    <mergeCell ref="VPP324:VPQ324"/>
    <mergeCell ref="VPV324:VPW324"/>
    <mergeCell ref="VQB324:VQC324"/>
    <mergeCell ref="VQH324:VQI324"/>
    <mergeCell ref="VQN324:VQO324"/>
    <mergeCell ref="VQT324:VQU324"/>
    <mergeCell ref="VQZ324:VRA324"/>
    <mergeCell ref="VNB324:VNC324"/>
    <mergeCell ref="VNH324:VNI324"/>
    <mergeCell ref="VNN324:VNO324"/>
    <mergeCell ref="VNT324:VNU324"/>
    <mergeCell ref="VNZ324:VOA324"/>
    <mergeCell ref="VOF324:VOG324"/>
    <mergeCell ref="VOL324:VOM324"/>
    <mergeCell ref="VOR324:VOS324"/>
    <mergeCell ref="VOX324:VOY324"/>
    <mergeCell ref="VTH324:VTI324"/>
    <mergeCell ref="VTN324:VTO324"/>
    <mergeCell ref="VTT324:VTU324"/>
    <mergeCell ref="VTZ324:VUA324"/>
    <mergeCell ref="VUF324:VUG324"/>
    <mergeCell ref="VUL324:VUM324"/>
    <mergeCell ref="VUR324:VUS324"/>
    <mergeCell ref="VUX324:VUY324"/>
    <mergeCell ref="VVD324:VVE324"/>
    <mergeCell ref="VRF324:VRG324"/>
    <mergeCell ref="VRL324:VRM324"/>
    <mergeCell ref="VRR324:VRS324"/>
    <mergeCell ref="VRX324:VRY324"/>
    <mergeCell ref="VSD324:VSE324"/>
    <mergeCell ref="VSJ324:VSK324"/>
    <mergeCell ref="VSP324:VSQ324"/>
    <mergeCell ref="VSV324:VSW324"/>
    <mergeCell ref="VTB324:VTC324"/>
    <mergeCell ref="VXL324:VXM324"/>
    <mergeCell ref="VXR324:VXS324"/>
    <mergeCell ref="VXX324:VXY324"/>
    <mergeCell ref="VYD324:VYE324"/>
    <mergeCell ref="VYJ324:VYK324"/>
    <mergeCell ref="VYP324:VYQ324"/>
    <mergeCell ref="VYV324:VYW324"/>
    <mergeCell ref="VZB324:VZC324"/>
    <mergeCell ref="VZH324:VZI324"/>
    <mergeCell ref="VVJ324:VVK324"/>
    <mergeCell ref="VVP324:VVQ324"/>
    <mergeCell ref="VVV324:VVW324"/>
    <mergeCell ref="VWB324:VWC324"/>
    <mergeCell ref="VWH324:VWI324"/>
    <mergeCell ref="VWN324:VWO324"/>
    <mergeCell ref="VWT324:VWU324"/>
    <mergeCell ref="VWZ324:VXA324"/>
    <mergeCell ref="VXF324:VXG324"/>
    <mergeCell ref="WBP324:WBQ324"/>
    <mergeCell ref="WBV324:WBW324"/>
    <mergeCell ref="WCB324:WCC324"/>
    <mergeCell ref="WCH324:WCI324"/>
    <mergeCell ref="WCN324:WCO324"/>
    <mergeCell ref="WCT324:WCU324"/>
    <mergeCell ref="WCZ324:WDA324"/>
    <mergeCell ref="WDF324:WDG324"/>
    <mergeCell ref="WDL324:WDM324"/>
    <mergeCell ref="VZN324:VZO324"/>
    <mergeCell ref="VZT324:VZU324"/>
    <mergeCell ref="VZZ324:WAA324"/>
    <mergeCell ref="WAF324:WAG324"/>
    <mergeCell ref="WAL324:WAM324"/>
    <mergeCell ref="WAR324:WAS324"/>
    <mergeCell ref="WAX324:WAY324"/>
    <mergeCell ref="WBD324:WBE324"/>
    <mergeCell ref="WBJ324:WBK324"/>
    <mergeCell ref="WFT324:WFU324"/>
    <mergeCell ref="WFZ324:WGA324"/>
    <mergeCell ref="WGF324:WGG324"/>
    <mergeCell ref="WGL324:WGM324"/>
    <mergeCell ref="WGR324:WGS324"/>
    <mergeCell ref="WGX324:WGY324"/>
    <mergeCell ref="WHD324:WHE324"/>
    <mergeCell ref="WHJ324:WHK324"/>
    <mergeCell ref="WHP324:WHQ324"/>
    <mergeCell ref="WDR324:WDS324"/>
    <mergeCell ref="WDX324:WDY324"/>
    <mergeCell ref="WED324:WEE324"/>
    <mergeCell ref="WEJ324:WEK324"/>
    <mergeCell ref="WEP324:WEQ324"/>
    <mergeCell ref="WEV324:WEW324"/>
    <mergeCell ref="WFB324:WFC324"/>
    <mergeCell ref="WFH324:WFI324"/>
    <mergeCell ref="WFN324:WFO324"/>
    <mergeCell ref="WJX324:WJY324"/>
    <mergeCell ref="WKD324:WKE324"/>
    <mergeCell ref="WKJ324:WKK324"/>
    <mergeCell ref="WKP324:WKQ324"/>
    <mergeCell ref="WKV324:WKW324"/>
    <mergeCell ref="WLB324:WLC324"/>
    <mergeCell ref="WLH324:WLI324"/>
    <mergeCell ref="WLN324:WLO324"/>
    <mergeCell ref="WLT324:WLU324"/>
    <mergeCell ref="WHV324:WHW324"/>
    <mergeCell ref="WIB324:WIC324"/>
    <mergeCell ref="WIH324:WII324"/>
    <mergeCell ref="WIN324:WIO324"/>
    <mergeCell ref="WIT324:WIU324"/>
    <mergeCell ref="WIZ324:WJA324"/>
    <mergeCell ref="WJF324:WJG324"/>
    <mergeCell ref="WJL324:WJM324"/>
    <mergeCell ref="WJR324:WJS324"/>
    <mergeCell ref="WOB324:WOC324"/>
    <mergeCell ref="WOH324:WOI324"/>
    <mergeCell ref="WON324:WOO324"/>
    <mergeCell ref="WOT324:WOU324"/>
    <mergeCell ref="WOZ324:WPA324"/>
    <mergeCell ref="WPF324:WPG324"/>
    <mergeCell ref="WPL324:WPM324"/>
    <mergeCell ref="WPR324:WPS324"/>
    <mergeCell ref="WPX324:WPY324"/>
    <mergeCell ref="WLZ324:WMA324"/>
    <mergeCell ref="WMF324:WMG324"/>
    <mergeCell ref="WML324:WMM324"/>
    <mergeCell ref="WMR324:WMS324"/>
    <mergeCell ref="WMX324:WMY324"/>
    <mergeCell ref="WND324:WNE324"/>
    <mergeCell ref="WNJ324:WNK324"/>
    <mergeCell ref="WNP324:WNQ324"/>
    <mergeCell ref="WNV324:WNW324"/>
    <mergeCell ref="WSF324:WSG324"/>
    <mergeCell ref="WSL324:WSM324"/>
    <mergeCell ref="WSR324:WSS324"/>
    <mergeCell ref="WSX324:WSY324"/>
    <mergeCell ref="WTD324:WTE324"/>
    <mergeCell ref="WTJ324:WTK324"/>
    <mergeCell ref="WTP324:WTQ324"/>
    <mergeCell ref="WTV324:WTW324"/>
    <mergeCell ref="WUB324:WUC324"/>
    <mergeCell ref="WQD324:WQE324"/>
    <mergeCell ref="WQJ324:WQK324"/>
    <mergeCell ref="WQP324:WQQ324"/>
    <mergeCell ref="WQV324:WQW324"/>
    <mergeCell ref="WRB324:WRC324"/>
    <mergeCell ref="WRH324:WRI324"/>
    <mergeCell ref="WRN324:WRO324"/>
    <mergeCell ref="WRT324:WRU324"/>
    <mergeCell ref="WRZ324:WSA324"/>
    <mergeCell ref="WWJ324:WWK324"/>
    <mergeCell ref="WWP324:WWQ324"/>
    <mergeCell ref="WWV324:WWW324"/>
    <mergeCell ref="WXB324:WXC324"/>
    <mergeCell ref="WXH324:WXI324"/>
    <mergeCell ref="WXN324:WXO324"/>
    <mergeCell ref="WXT324:WXU324"/>
    <mergeCell ref="WXZ324:WYA324"/>
    <mergeCell ref="WYF324:WYG324"/>
    <mergeCell ref="WUH324:WUI324"/>
    <mergeCell ref="WUN324:WUO324"/>
    <mergeCell ref="WUT324:WUU324"/>
    <mergeCell ref="WUZ324:WVA324"/>
    <mergeCell ref="WVF324:WVG324"/>
    <mergeCell ref="WVL324:WVM324"/>
    <mergeCell ref="WVR324:WVS324"/>
    <mergeCell ref="WVX324:WVY324"/>
    <mergeCell ref="WWD324:WWE324"/>
    <mergeCell ref="XER324:XES324"/>
    <mergeCell ref="XEX324:XEY324"/>
    <mergeCell ref="D325:E325"/>
    <mergeCell ref="D303:E303"/>
    <mergeCell ref="D163:E163"/>
    <mergeCell ref="XCP324:XCQ324"/>
    <mergeCell ref="XCV324:XCW324"/>
    <mergeCell ref="XDB324:XDC324"/>
    <mergeCell ref="XDH324:XDI324"/>
    <mergeCell ref="XDN324:XDO324"/>
    <mergeCell ref="XDT324:XDU324"/>
    <mergeCell ref="XDZ324:XEA324"/>
    <mergeCell ref="XEF324:XEG324"/>
    <mergeCell ref="XEL324:XEM324"/>
    <mergeCell ref="XAN324:XAO324"/>
    <mergeCell ref="XAT324:XAU324"/>
    <mergeCell ref="XAZ324:XBA324"/>
    <mergeCell ref="XBF324:XBG324"/>
    <mergeCell ref="XBL324:XBM324"/>
    <mergeCell ref="XBR324:XBS324"/>
    <mergeCell ref="XBX324:XBY324"/>
    <mergeCell ref="XCD324:XCE324"/>
    <mergeCell ref="XCJ324:XCK324"/>
    <mergeCell ref="WYL324:WYM324"/>
    <mergeCell ref="WYR324:WYS324"/>
    <mergeCell ref="WYX324:WYY324"/>
    <mergeCell ref="WZD324:WZE324"/>
    <mergeCell ref="WZJ324:WZK324"/>
    <mergeCell ref="WZP324:WZQ324"/>
    <mergeCell ref="WZV324:WZW324"/>
    <mergeCell ref="XAB324:XAC324"/>
    <mergeCell ref="XAH324:XAI324"/>
  </mergeCells>
  <dataValidations count="3">
    <dataValidation type="whole" allowBlank="1" showInputMessage="1" showErrorMessage="1" errorTitle="Qty Exceeded" error="Please adjust your order to allowed limit. _x000a_You will need Regional Manager approval for any request that exceeds the limit. " sqref="A338:A1048576 A73:A133 A135:A243 A332:A336 A245:A322 A326:A330 A1:A71" xr:uid="{4D37C34D-BC5F-47E4-A8C3-7EA245DFED5A}">
      <formula1>0</formula1>
      <formula2>25</formula2>
    </dataValidation>
    <dataValidation allowBlank="1" showInputMessage="1" showErrorMessage="1" errorTitle="Qty Exceeded" error="Please adjust your order to allowed limit. _x000a_You will need Regional Manager approval for any request that exceeds the limit. " sqref="A337:F337" xr:uid="{94474550-D232-4E43-B5F9-F895C4E1AD78}"/>
    <dataValidation type="list" allowBlank="1" showInputMessage="1" showErrorMessage="1" errorTitle="Qty Exceeded" error="Please adjust your order to allowed limit. _x000a_You will need Regional Manager approval for any request that exceeds the limit. " sqref="A72 A134" xr:uid="{0F6942E0-92DB-46BF-A661-4EF3DA093154}">
      <formula1>Twentyfive</formula1>
    </dataValidation>
  </dataValidations>
  <pageMargins left="0.25" right="0.25" top="0.25" bottom="0.25" header="0.3" footer="0.3"/>
  <pageSetup fitToHeight="99" orientation="portrait" r:id="rId1"/>
  <rowBreaks count="5" manualBreakCount="5">
    <brk id="31" max="16383" man="1"/>
    <brk id="107" max="16383" man="1"/>
    <brk id="163" max="16383" man="1"/>
    <brk id="237" max="16383" man="1"/>
    <brk id="26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tabColor rgb="FF00B050"/>
  </sheetPr>
  <dimension ref="A1:P21"/>
  <sheetViews>
    <sheetView zoomScale="84" zoomScaleNormal="84" workbookViewId="0">
      <selection sqref="A1:E2"/>
    </sheetView>
  </sheetViews>
  <sheetFormatPr defaultRowHeight="15" x14ac:dyDescent="0.25"/>
  <cols>
    <col min="6" max="6" width="2.33203125" style="31" customWidth="1"/>
    <col min="12" max="12" width="2.33203125" customWidth="1"/>
  </cols>
  <sheetData>
    <row r="1" spans="1:16" ht="15" customHeight="1" x14ac:dyDescent="0.35">
      <c r="A1" s="236" t="s">
        <v>2015</v>
      </c>
      <c r="B1" s="236"/>
      <c r="C1" s="236"/>
      <c r="D1" s="236"/>
      <c r="E1" s="236"/>
      <c r="F1" s="30"/>
      <c r="G1" s="237" t="s">
        <v>2016</v>
      </c>
      <c r="H1" s="237"/>
      <c r="I1" s="237"/>
      <c r="J1" s="237"/>
      <c r="K1" s="237"/>
      <c r="M1" s="238" t="s">
        <v>413</v>
      </c>
      <c r="N1" s="238"/>
      <c r="O1" s="238"/>
      <c r="P1" s="238"/>
    </row>
    <row r="2" spans="1:16" ht="15" customHeight="1" x14ac:dyDescent="0.35">
      <c r="A2" s="236"/>
      <c r="B2" s="236"/>
      <c r="C2" s="236"/>
      <c r="D2" s="236"/>
      <c r="E2" s="236"/>
      <c r="F2" s="30"/>
      <c r="G2" s="237"/>
      <c r="H2" s="237"/>
      <c r="I2" s="237"/>
      <c r="J2" s="237"/>
      <c r="K2" s="237"/>
      <c r="M2" s="238"/>
      <c r="N2" s="238"/>
      <c r="O2" s="238"/>
      <c r="P2" s="238"/>
    </row>
    <row r="20" spans="1:16" x14ac:dyDescent="0.25">
      <c r="A20" s="239" t="s">
        <v>414</v>
      </c>
      <c r="B20" s="239"/>
      <c r="C20" s="239"/>
      <c r="D20" s="239"/>
      <c r="E20" s="239"/>
      <c r="G20" s="240" t="s">
        <v>415</v>
      </c>
      <c r="H20" s="240"/>
      <c r="I20" s="240"/>
      <c r="J20" s="240"/>
      <c r="K20" s="240"/>
      <c r="M20" s="241" t="s">
        <v>416</v>
      </c>
      <c r="N20" s="241"/>
      <c r="O20" s="241"/>
      <c r="P20" s="241"/>
    </row>
    <row r="21" spans="1:16" x14ac:dyDescent="0.25">
      <c r="A21" s="239"/>
      <c r="B21" s="239"/>
      <c r="C21" s="239"/>
      <c r="D21" s="239"/>
      <c r="E21" s="239"/>
      <c r="G21" s="240"/>
      <c r="H21" s="240"/>
      <c r="I21" s="240"/>
      <c r="J21" s="240"/>
      <c r="K21" s="240"/>
      <c r="M21" s="241"/>
      <c r="N21" s="241"/>
      <c r="O21" s="241"/>
      <c r="P21" s="241"/>
    </row>
  </sheetData>
  <sheetProtection algorithmName="SHA-512" hashValue="pX2+G5HbStvz1bj4+ZJKBTK0R63Wke4bblQo3i1TgtwnEgRR9FLK33fWvYmny10VBfHWR2NuWvrA/F8WQrWahA==" saltValue="p7EYUlGx8Xu1BME91hM3eA==" spinCount="100000" sheet="1" objects="1" scenarios="1"/>
  <mergeCells count="6">
    <mergeCell ref="A1:E2"/>
    <mergeCell ref="G1:K2"/>
    <mergeCell ref="M1:P2"/>
    <mergeCell ref="A20:E21"/>
    <mergeCell ref="G20:K21"/>
    <mergeCell ref="M20:P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363AF2"/>
    <pageSetUpPr fitToPage="1"/>
  </sheetPr>
  <dimension ref="A3:O78"/>
  <sheetViews>
    <sheetView showGridLines="0" zoomScaleNormal="100" workbookViewId="0">
      <selection activeCell="A13" sqref="A13"/>
    </sheetView>
  </sheetViews>
  <sheetFormatPr defaultRowHeight="15" x14ac:dyDescent="0.25"/>
  <cols>
    <col min="1" max="2" width="13" style="13" customWidth="1"/>
    <col min="3" max="3" width="12.33203125" style="13" customWidth="1"/>
    <col min="4" max="4" width="11.88671875" style="13" customWidth="1"/>
    <col min="5" max="5" width="16.5546875" style="13" bestFit="1" customWidth="1"/>
    <col min="6" max="6" width="8.77734375" style="22" customWidth="1"/>
    <col min="7" max="7" width="16.44140625" style="13" customWidth="1"/>
    <col min="8" max="10" width="9.5546875" style="13" hidden="1" customWidth="1"/>
    <col min="11" max="11" width="9.5546875" style="13" customWidth="1"/>
    <col min="12" max="12" width="36" style="13" bestFit="1" customWidth="1"/>
    <col min="13" max="13" width="8.88671875" style="13"/>
    <col min="14" max="14" width="40.21875" style="13" customWidth="1"/>
    <col min="15" max="15" width="12.5546875" style="13" customWidth="1"/>
    <col min="16" max="16384" width="8.88671875" style="13"/>
  </cols>
  <sheetData>
    <row r="3" spans="1:15" x14ac:dyDescent="0.25">
      <c r="A3" s="3"/>
      <c r="B3" s="3"/>
      <c r="C3" s="3"/>
      <c r="D3" s="3"/>
      <c r="E3" s="3"/>
      <c r="F3" s="3"/>
      <c r="G3" s="3"/>
      <c r="H3" s="3"/>
      <c r="I3" s="3"/>
      <c r="J3" s="3"/>
      <c r="K3" s="3"/>
      <c r="L3" s="2"/>
      <c r="M3" s="2"/>
      <c r="N3" s="2"/>
      <c r="O3" s="4"/>
    </row>
    <row r="4" spans="1:15" x14ac:dyDescent="0.25">
      <c r="A4" s="2" t="s">
        <v>38</v>
      </c>
      <c r="B4" s="2"/>
      <c r="C4" s="2"/>
      <c r="D4" s="2"/>
      <c r="E4" s="2"/>
      <c r="F4" s="3"/>
      <c r="G4" s="3"/>
      <c r="H4" s="3"/>
      <c r="I4" s="3"/>
      <c r="J4" s="3"/>
      <c r="K4" s="3"/>
      <c r="L4" s="2"/>
      <c r="M4" s="2"/>
      <c r="N4" s="2"/>
      <c r="O4" s="4"/>
    </row>
    <row r="5" spans="1:15" ht="15.75" x14ac:dyDescent="0.25">
      <c r="A5" s="16" t="s">
        <v>68</v>
      </c>
      <c r="B5" s="16"/>
      <c r="C5" s="16"/>
      <c r="D5" s="16"/>
      <c r="E5" s="16"/>
      <c r="F5" s="23"/>
      <c r="G5" s="6"/>
      <c r="H5" s="6"/>
      <c r="I5" s="6"/>
      <c r="J5" s="6"/>
      <c r="K5" s="6"/>
      <c r="L5" s="4"/>
      <c r="M5" s="4"/>
      <c r="N5" s="4"/>
      <c r="O5" s="4"/>
    </row>
    <row r="6" spans="1:15" ht="21" x14ac:dyDescent="0.25">
      <c r="A6" s="17" t="s">
        <v>69</v>
      </c>
      <c r="B6" s="17"/>
      <c r="C6" s="17"/>
      <c r="D6" s="17"/>
      <c r="E6" s="17"/>
      <c r="F6" s="24"/>
      <c r="G6" s="84"/>
      <c r="H6" s="245"/>
      <c r="I6" s="245"/>
      <c r="J6" s="245"/>
      <c r="K6" s="245"/>
      <c r="L6" s="245"/>
      <c r="M6" s="245"/>
      <c r="N6" s="245"/>
      <c r="O6" s="245"/>
    </row>
    <row r="7" spans="1:15" ht="15.75" x14ac:dyDescent="0.25">
      <c r="A7" s="18" t="s">
        <v>70</v>
      </c>
      <c r="B7" s="18"/>
      <c r="C7" s="18"/>
      <c r="D7" s="18"/>
      <c r="E7" s="18"/>
      <c r="F7" s="25"/>
      <c r="G7" s="6"/>
      <c r="H7" s="6"/>
      <c r="I7" s="6"/>
      <c r="J7" s="6"/>
      <c r="K7" s="6"/>
      <c r="L7" s="4"/>
      <c r="M7" s="4"/>
      <c r="N7" s="4"/>
      <c r="O7" s="4"/>
    </row>
    <row r="8" spans="1:15" ht="15.75" x14ac:dyDescent="0.25">
      <c r="A8" s="18"/>
      <c r="B8" s="18"/>
      <c r="C8" s="18"/>
      <c r="D8" s="18"/>
      <c r="E8" s="18"/>
      <c r="F8" s="25"/>
      <c r="G8" s="6"/>
      <c r="H8" s="6"/>
      <c r="I8" s="6"/>
      <c r="J8" s="6"/>
      <c r="K8" s="6"/>
      <c r="L8" s="4"/>
      <c r="M8" s="4"/>
      <c r="N8" s="4"/>
      <c r="O8" s="4"/>
    </row>
    <row r="9" spans="1:15" x14ac:dyDescent="0.25">
      <c r="H9" s="242"/>
      <c r="I9" s="242"/>
      <c r="J9" s="242"/>
      <c r="K9" s="242"/>
      <c r="L9" s="242"/>
      <c r="M9" s="242"/>
      <c r="N9" s="242"/>
      <c r="O9" s="242"/>
    </row>
    <row r="10" spans="1:15" ht="15.75" customHeight="1" x14ac:dyDescent="0.25">
      <c r="A10" s="244" t="s">
        <v>252</v>
      </c>
      <c r="B10" s="244"/>
      <c r="C10" s="244"/>
      <c r="D10" s="244"/>
      <c r="E10" s="244"/>
      <c r="F10" s="244"/>
      <c r="G10" s="244"/>
      <c r="H10" s="243" t="s">
        <v>2031</v>
      </c>
      <c r="I10" s="243"/>
      <c r="J10" s="243"/>
      <c r="K10" s="243"/>
      <c r="L10" s="243"/>
      <c r="M10" s="243"/>
      <c r="N10" s="243"/>
      <c r="O10" s="243"/>
    </row>
    <row r="11" spans="1:15" ht="15.75" customHeight="1" x14ac:dyDescent="0.25">
      <c r="A11" s="244"/>
      <c r="B11" s="244"/>
      <c r="C11" s="244"/>
      <c r="D11" s="244"/>
      <c r="E11" s="244"/>
      <c r="F11" s="244"/>
      <c r="G11" s="244"/>
      <c r="H11" s="243"/>
      <c r="I11" s="243"/>
      <c r="J11" s="243"/>
      <c r="K11" s="243"/>
      <c r="L11" s="243"/>
      <c r="M11" s="243"/>
      <c r="N11" s="243"/>
      <c r="O11" s="243"/>
    </row>
    <row r="12" spans="1:15" ht="50.25" customHeight="1" x14ac:dyDescent="0.25">
      <c r="A12" s="141" t="s">
        <v>417</v>
      </c>
      <c r="B12" s="59" t="s">
        <v>2027</v>
      </c>
      <c r="C12" s="58" t="s">
        <v>76</v>
      </c>
      <c r="D12" s="58" t="s">
        <v>418</v>
      </c>
      <c r="E12" s="58" t="s">
        <v>2025</v>
      </c>
      <c r="F12" s="34" t="s">
        <v>251</v>
      </c>
      <c r="G12" s="34" t="s">
        <v>2030</v>
      </c>
      <c r="H12" s="35" t="s">
        <v>2026</v>
      </c>
      <c r="I12" s="35" t="s">
        <v>2028</v>
      </c>
      <c r="J12" s="35" t="s">
        <v>2029</v>
      </c>
      <c r="K12" s="60" t="s">
        <v>253</v>
      </c>
      <c r="L12" s="60" t="s">
        <v>254</v>
      </c>
      <c r="M12" s="60" t="s">
        <v>81</v>
      </c>
      <c r="N12" s="60" t="s">
        <v>77</v>
      </c>
      <c r="O12" s="60" t="s">
        <v>37</v>
      </c>
    </row>
    <row r="13" spans="1:15" ht="23.25" customHeight="1" x14ac:dyDescent="0.25">
      <c r="A13" s="94"/>
      <c r="B13" s="55" t="str">
        <f t="shared" ref="B13:B44" si="0">IF($A13&lt;&gt;"",VLOOKUP($A13,n_maindatatable2,5,FALSE),"")</f>
        <v/>
      </c>
      <c r="C13" s="55" t="str">
        <f t="shared" ref="C13:C44" si="1">IF($A13&lt;&gt;"",VLOOKUP($A13,n_maindatatable2,2,FALSE),"")</f>
        <v/>
      </c>
      <c r="D13" s="55" t="str">
        <f t="shared" ref="D13:D44" si="2">IF($A13&lt;&gt;"",VLOOKUP($A13,n_maindatatable2,3,FALSE),"")</f>
        <v/>
      </c>
      <c r="E13" s="55" t="str">
        <f t="shared" ref="E13:E44" si="3">IF($A13&lt;&gt;"",VLOOKUP($A13,n_maindatatable2,4,FALSE),"")</f>
        <v/>
      </c>
      <c r="F13" s="29"/>
      <c r="G13" s="26"/>
      <c r="H13" s="15" t="str">
        <f t="shared" ref="H13:H22" si="4">IF(A13&lt;&gt;"",+I13,"")</f>
        <v/>
      </c>
      <c r="I13" s="15" t="e">
        <f t="array" ref="I13">INDEX(n_datatable,MATCH($C13&amp;$D13&amp;$E13&amp;$A13,n_catcolumn&amp;n_custcolumn&amp;n_brandcolumn&amp;n_hginumbercolumn,0),5)</f>
        <v>#NAME?</v>
      </c>
      <c r="J13" s="15" t="e">
        <f>INDEX(n_datatable,MATCH($C13&amp;$D13&amp;$E13&amp;$A13,n_catcolumn&amp;n_custcolumn&amp;n_brandcolumn,0),6)</f>
        <v>#NAME?</v>
      </c>
      <c r="K13" s="55" t="str">
        <f t="shared" ref="K13:K44" si="5">IF($A13&lt;&gt;"",VLOOKUP($A13,n_maindatatable2,9,FALSE),"")</f>
        <v/>
      </c>
      <c r="L13" s="95" t="str">
        <f t="shared" ref="L13:L44" si="6">IF($A13&lt;&gt;"",VLOOKUP($A13,n_maindatatable2,7,FALSE),"")</f>
        <v/>
      </c>
      <c r="M13" s="55" t="str">
        <f t="shared" ref="M13:M44" si="7">IF($A13&lt;&gt;"",VLOOKUP($A13,n_maindatatable2,10,FALSE),"")</f>
        <v/>
      </c>
      <c r="N13" s="95" t="str">
        <f t="shared" ref="N13:N44" si="8">IF($A13&lt;&gt;"",VLOOKUP($A13,n_maindatatable2,8,FALSE),"")</f>
        <v/>
      </c>
      <c r="O13" s="55" t="str">
        <f t="shared" ref="O13:O44" si="9">IF($A13&lt;&gt;"",VLOOKUP($A13,n_maindatatable2,6,FALSE),"")</f>
        <v/>
      </c>
    </row>
    <row r="14" spans="1:15" ht="23.25" customHeight="1" x14ac:dyDescent="0.25">
      <c r="A14" s="94"/>
      <c r="B14" s="55" t="str">
        <f t="shared" si="0"/>
        <v/>
      </c>
      <c r="C14" s="55" t="str">
        <f t="shared" si="1"/>
        <v/>
      </c>
      <c r="D14" s="55" t="str">
        <f t="shared" si="2"/>
        <v/>
      </c>
      <c r="E14" s="55" t="str">
        <f t="shared" si="3"/>
        <v/>
      </c>
      <c r="F14" s="29"/>
      <c r="G14" s="26"/>
      <c r="H14" s="15" t="str">
        <f t="shared" si="4"/>
        <v/>
      </c>
      <c r="I14" s="15" t="e">
        <f t="array" ref="I14">INDEX(n_datatable,MATCH($C14&amp;$D14&amp;$E14&amp;$A14,n_catcolumn&amp;n_custcolumn&amp;n_brandcolumn&amp;n_hginumbercolumn,0),5)</f>
        <v>#NAME?</v>
      </c>
      <c r="J14" s="15" t="e">
        <f>INDEX(n_datatable,MATCH($C14&amp;$D14&amp;$E14&amp;$A14,n_catcolumn&amp;n_custcolumn&amp;n_brandcolumn,0),6)</f>
        <v>#NAME?</v>
      </c>
      <c r="K14" s="55" t="str">
        <f t="shared" si="5"/>
        <v/>
      </c>
      <c r="L14" s="95" t="str">
        <f t="shared" si="6"/>
        <v/>
      </c>
      <c r="M14" s="55" t="str">
        <f t="shared" si="7"/>
        <v/>
      </c>
      <c r="N14" s="95" t="str">
        <f t="shared" si="8"/>
        <v/>
      </c>
      <c r="O14" s="55" t="str">
        <f t="shared" si="9"/>
        <v/>
      </c>
    </row>
    <row r="15" spans="1:15" ht="23.25" customHeight="1" x14ac:dyDescent="0.25">
      <c r="A15" s="94"/>
      <c r="B15" s="55" t="str">
        <f t="shared" si="0"/>
        <v/>
      </c>
      <c r="C15" s="55" t="str">
        <f t="shared" si="1"/>
        <v/>
      </c>
      <c r="D15" s="55" t="str">
        <f t="shared" si="2"/>
        <v/>
      </c>
      <c r="E15" s="55" t="str">
        <f t="shared" si="3"/>
        <v/>
      </c>
      <c r="F15" s="29"/>
      <c r="G15" s="26"/>
      <c r="H15" s="15" t="str">
        <f t="shared" si="4"/>
        <v/>
      </c>
      <c r="I15" s="15" t="e">
        <f t="array" ref="I15">INDEX(n_datatable,MATCH($C15&amp;$D15&amp;$E15&amp;$A15,n_catcolumn&amp;n_custcolumn&amp;n_brandcolumn&amp;n_hginumbercolumn,0),5)</f>
        <v>#NAME?</v>
      </c>
      <c r="J15" s="15" t="e">
        <f>INDEX(n_datatable,MATCH($C15&amp;$D15&amp;$E15&amp;$A15,n_catcolumn&amp;n_custcolumn&amp;n_brandcolumn,0),6)</f>
        <v>#NAME?</v>
      </c>
      <c r="K15" s="55" t="str">
        <f t="shared" si="5"/>
        <v/>
      </c>
      <c r="L15" s="95" t="str">
        <f t="shared" si="6"/>
        <v/>
      </c>
      <c r="M15" s="55" t="str">
        <f t="shared" si="7"/>
        <v/>
      </c>
      <c r="N15" s="95" t="str">
        <f t="shared" si="8"/>
        <v/>
      </c>
      <c r="O15" s="55" t="str">
        <f t="shared" si="9"/>
        <v/>
      </c>
    </row>
    <row r="16" spans="1:15" ht="23.25" customHeight="1" x14ac:dyDescent="0.25">
      <c r="A16" s="94"/>
      <c r="B16" s="55" t="str">
        <f t="shared" si="0"/>
        <v/>
      </c>
      <c r="C16" s="55" t="str">
        <f t="shared" si="1"/>
        <v/>
      </c>
      <c r="D16" s="55" t="str">
        <f t="shared" si="2"/>
        <v/>
      </c>
      <c r="E16" s="55" t="str">
        <f t="shared" si="3"/>
        <v/>
      </c>
      <c r="F16" s="29"/>
      <c r="G16" s="26"/>
      <c r="H16" s="15" t="str">
        <f t="shared" si="4"/>
        <v/>
      </c>
      <c r="I16" s="15" t="e">
        <f t="array" ref="I16">INDEX(n_datatable,MATCH($C16&amp;$D16&amp;$E16&amp;$A16,n_catcolumn&amp;n_custcolumn&amp;n_brandcolumn&amp;n_hginumbercolumn,0),5)</f>
        <v>#NAME?</v>
      </c>
      <c r="J16" s="15" t="e">
        <f>INDEX(n_datatable,MATCH($C16&amp;$D16&amp;$E16&amp;$A16,n_catcolumn&amp;n_custcolumn&amp;n_brandcolumn,0),6)</f>
        <v>#NAME?</v>
      </c>
      <c r="K16" s="55" t="str">
        <f t="shared" si="5"/>
        <v/>
      </c>
      <c r="L16" s="95" t="str">
        <f t="shared" si="6"/>
        <v/>
      </c>
      <c r="M16" s="55" t="str">
        <f t="shared" si="7"/>
        <v/>
      </c>
      <c r="N16" s="95" t="str">
        <f t="shared" si="8"/>
        <v/>
      </c>
      <c r="O16" s="55" t="str">
        <f t="shared" si="9"/>
        <v/>
      </c>
    </row>
    <row r="17" spans="1:15" ht="23.25" customHeight="1" x14ac:dyDescent="0.25">
      <c r="A17" s="94"/>
      <c r="B17" s="55" t="str">
        <f t="shared" si="0"/>
        <v/>
      </c>
      <c r="C17" s="55" t="str">
        <f t="shared" si="1"/>
        <v/>
      </c>
      <c r="D17" s="55" t="str">
        <f t="shared" si="2"/>
        <v/>
      </c>
      <c r="E17" s="55" t="str">
        <f t="shared" si="3"/>
        <v/>
      </c>
      <c r="F17" s="29"/>
      <c r="G17" s="26"/>
      <c r="H17" s="15" t="str">
        <f t="shared" si="4"/>
        <v/>
      </c>
      <c r="I17" s="15" t="e">
        <f t="array" ref="I17">INDEX(n_datatable,MATCH($C17&amp;$D17&amp;$E17&amp;$A17,n_catcolumn&amp;n_custcolumn&amp;n_brandcolumn&amp;n_hginumbercolumn,0),5)</f>
        <v>#NAME?</v>
      </c>
      <c r="J17" s="15" t="e">
        <f>INDEX(n_datatable,MATCH($C17&amp;$D17&amp;$E17&amp;$A17,n_catcolumn&amp;n_custcolumn&amp;n_brandcolumn,0),6)</f>
        <v>#NAME?</v>
      </c>
      <c r="K17" s="55" t="str">
        <f t="shared" si="5"/>
        <v/>
      </c>
      <c r="L17" s="95" t="str">
        <f t="shared" si="6"/>
        <v/>
      </c>
      <c r="M17" s="55" t="str">
        <f t="shared" si="7"/>
        <v/>
      </c>
      <c r="N17" s="95" t="str">
        <f t="shared" si="8"/>
        <v/>
      </c>
      <c r="O17" s="55" t="str">
        <f t="shared" si="9"/>
        <v/>
      </c>
    </row>
    <row r="18" spans="1:15" ht="23.25" customHeight="1" x14ac:dyDescent="0.25">
      <c r="A18" s="94"/>
      <c r="B18" s="55" t="str">
        <f t="shared" si="0"/>
        <v/>
      </c>
      <c r="C18" s="55" t="str">
        <f t="shared" si="1"/>
        <v/>
      </c>
      <c r="D18" s="55" t="str">
        <f t="shared" si="2"/>
        <v/>
      </c>
      <c r="E18" s="55" t="str">
        <f t="shared" si="3"/>
        <v/>
      </c>
      <c r="F18" s="29"/>
      <c r="G18" s="26"/>
      <c r="H18" s="15" t="str">
        <f t="shared" si="4"/>
        <v/>
      </c>
      <c r="I18" s="15" t="e">
        <f t="array" ref="I18">INDEX(n_datatable,MATCH($C18&amp;$D18&amp;$E18&amp;$A18,n_catcolumn&amp;n_custcolumn&amp;n_brandcolumn&amp;n_hginumbercolumn,0),5)</f>
        <v>#NAME?</v>
      </c>
      <c r="J18" s="15" t="e">
        <f>INDEX(n_datatable,MATCH($C18&amp;$D18&amp;$E18&amp;$A18,n_catcolumn&amp;n_custcolumn&amp;n_brandcolumn,0),6)</f>
        <v>#NAME?</v>
      </c>
      <c r="K18" s="55" t="str">
        <f t="shared" si="5"/>
        <v/>
      </c>
      <c r="L18" s="95" t="str">
        <f t="shared" si="6"/>
        <v/>
      </c>
      <c r="M18" s="55" t="str">
        <f t="shared" si="7"/>
        <v/>
      </c>
      <c r="N18" s="95" t="str">
        <f t="shared" si="8"/>
        <v/>
      </c>
      <c r="O18" s="55" t="str">
        <f t="shared" si="9"/>
        <v/>
      </c>
    </row>
    <row r="19" spans="1:15" ht="23.25" customHeight="1" x14ac:dyDescent="0.25">
      <c r="A19" s="94"/>
      <c r="B19" s="55" t="str">
        <f t="shared" si="0"/>
        <v/>
      </c>
      <c r="C19" s="55" t="str">
        <f t="shared" si="1"/>
        <v/>
      </c>
      <c r="D19" s="55" t="str">
        <f t="shared" si="2"/>
        <v/>
      </c>
      <c r="E19" s="55" t="str">
        <f t="shared" si="3"/>
        <v/>
      </c>
      <c r="F19" s="29"/>
      <c r="G19" s="26"/>
      <c r="H19" s="15" t="str">
        <f t="shared" si="4"/>
        <v/>
      </c>
      <c r="I19" s="15" t="e">
        <f t="array" ref="I19">INDEX(n_datatable,MATCH($C19&amp;$D19&amp;$E19&amp;$A19,n_catcolumn&amp;n_custcolumn&amp;n_brandcolumn&amp;n_hginumbercolumn,0),5)</f>
        <v>#NAME?</v>
      </c>
      <c r="J19" s="15" t="e">
        <f>INDEX(n_datatable,MATCH($C19&amp;$D19&amp;$E19&amp;$A19,n_catcolumn&amp;n_custcolumn&amp;n_brandcolumn,0),6)</f>
        <v>#NAME?</v>
      </c>
      <c r="K19" s="55" t="str">
        <f t="shared" si="5"/>
        <v/>
      </c>
      <c r="L19" s="95" t="str">
        <f t="shared" si="6"/>
        <v/>
      </c>
      <c r="M19" s="55" t="str">
        <f t="shared" si="7"/>
        <v/>
      </c>
      <c r="N19" s="95" t="str">
        <f t="shared" si="8"/>
        <v/>
      </c>
      <c r="O19" s="55" t="str">
        <f t="shared" si="9"/>
        <v/>
      </c>
    </row>
    <row r="20" spans="1:15" ht="23.25" customHeight="1" x14ac:dyDescent="0.25">
      <c r="A20" s="94"/>
      <c r="B20" s="55" t="str">
        <f t="shared" si="0"/>
        <v/>
      </c>
      <c r="C20" s="55" t="str">
        <f t="shared" si="1"/>
        <v/>
      </c>
      <c r="D20" s="55" t="str">
        <f t="shared" si="2"/>
        <v/>
      </c>
      <c r="E20" s="55" t="str">
        <f t="shared" si="3"/>
        <v/>
      </c>
      <c r="F20" s="29"/>
      <c r="G20" s="26"/>
      <c r="H20" s="15" t="str">
        <f t="shared" si="4"/>
        <v/>
      </c>
      <c r="I20" s="15" t="e">
        <f t="array" ref="I20">INDEX(n_datatable,MATCH($C20&amp;$D20&amp;$E20&amp;$A20,n_catcolumn&amp;n_custcolumn&amp;n_brandcolumn&amp;n_hginumbercolumn,0),5)</f>
        <v>#NAME?</v>
      </c>
      <c r="J20" s="15" t="e">
        <f>INDEX(n_datatable,MATCH($C20&amp;$D20&amp;$E20&amp;$A20,n_catcolumn&amp;n_custcolumn&amp;n_brandcolumn,0),6)</f>
        <v>#NAME?</v>
      </c>
      <c r="K20" s="55" t="str">
        <f t="shared" si="5"/>
        <v/>
      </c>
      <c r="L20" s="95" t="str">
        <f t="shared" si="6"/>
        <v/>
      </c>
      <c r="M20" s="55" t="str">
        <f t="shared" si="7"/>
        <v/>
      </c>
      <c r="N20" s="95" t="str">
        <f t="shared" si="8"/>
        <v/>
      </c>
      <c r="O20" s="55" t="str">
        <f t="shared" si="9"/>
        <v/>
      </c>
    </row>
    <row r="21" spans="1:15" ht="23.25" customHeight="1" x14ac:dyDescent="0.25">
      <c r="A21" s="94"/>
      <c r="B21" s="55" t="str">
        <f t="shared" si="0"/>
        <v/>
      </c>
      <c r="C21" s="55" t="str">
        <f t="shared" si="1"/>
        <v/>
      </c>
      <c r="D21" s="55" t="str">
        <f t="shared" si="2"/>
        <v/>
      </c>
      <c r="E21" s="55" t="str">
        <f t="shared" si="3"/>
        <v/>
      </c>
      <c r="F21" s="29"/>
      <c r="G21" s="26"/>
      <c r="H21" s="15" t="str">
        <f t="shared" si="4"/>
        <v/>
      </c>
      <c r="I21" s="15" t="e">
        <f t="array" ref="I21">INDEX(n_datatable,MATCH($C21&amp;$D21&amp;$E21&amp;$A21,n_catcolumn&amp;n_custcolumn&amp;n_brandcolumn&amp;n_hginumbercolumn,0),5)</f>
        <v>#NAME?</v>
      </c>
      <c r="J21" s="15" t="e">
        <f>INDEX(n_datatable,MATCH($C21&amp;$D21&amp;$E21&amp;$A21,n_catcolumn&amp;n_custcolumn&amp;n_brandcolumn,0),6)</f>
        <v>#NAME?</v>
      </c>
      <c r="K21" s="55" t="str">
        <f t="shared" si="5"/>
        <v/>
      </c>
      <c r="L21" s="95" t="str">
        <f t="shared" si="6"/>
        <v/>
      </c>
      <c r="M21" s="55" t="str">
        <f t="shared" si="7"/>
        <v/>
      </c>
      <c r="N21" s="95" t="str">
        <f t="shared" si="8"/>
        <v/>
      </c>
      <c r="O21" s="55" t="str">
        <f t="shared" si="9"/>
        <v/>
      </c>
    </row>
    <row r="22" spans="1:15" ht="23.25" customHeight="1" x14ac:dyDescent="0.25">
      <c r="A22" s="94"/>
      <c r="B22" s="55" t="str">
        <f t="shared" si="0"/>
        <v/>
      </c>
      <c r="C22" s="55" t="str">
        <f t="shared" si="1"/>
        <v/>
      </c>
      <c r="D22" s="55" t="str">
        <f t="shared" si="2"/>
        <v/>
      </c>
      <c r="E22" s="55" t="str">
        <f t="shared" si="3"/>
        <v/>
      </c>
      <c r="F22" s="29"/>
      <c r="G22" s="26"/>
      <c r="H22" s="15" t="str">
        <f t="shared" si="4"/>
        <v/>
      </c>
      <c r="I22" s="15" t="e">
        <f t="array" ref="I22">INDEX(n_datatable,MATCH($C22&amp;$D22&amp;$E22&amp;$A22,n_catcolumn&amp;n_custcolumn&amp;n_brandcolumn&amp;n_hginumbercolumn,0),5)</f>
        <v>#NAME?</v>
      </c>
      <c r="J22" s="15" t="e">
        <f>INDEX(n_datatable,MATCH($C22&amp;$D22&amp;$E22&amp;$A22,n_catcolumn&amp;n_custcolumn&amp;n_brandcolumn,0),6)</f>
        <v>#NAME?</v>
      </c>
      <c r="K22" s="55" t="str">
        <f t="shared" si="5"/>
        <v/>
      </c>
      <c r="L22" s="95" t="str">
        <f t="shared" si="6"/>
        <v/>
      </c>
      <c r="M22" s="55" t="str">
        <f t="shared" si="7"/>
        <v/>
      </c>
      <c r="N22" s="95" t="str">
        <f t="shared" si="8"/>
        <v/>
      </c>
      <c r="O22" s="55" t="str">
        <f t="shared" si="9"/>
        <v/>
      </c>
    </row>
    <row r="23" spans="1:15" ht="23.25" customHeight="1" x14ac:dyDescent="0.25">
      <c r="A23" s="94"/>
      <c r="B23" s="55" t="str">
        <f t="shared" si="0"/>
        <v/>
      </c>
      <c r="C23" s="55" t="str">
        <f t="shared" si="1"/>
        <v/>
      </c>
      <c r="D23" s="55" t="str">
        <f t="shared" si="2"/>
        <v/>
      </c>
      <c r="E23" s="55" t="str">
        <f t="shared" si="3"/>
        <v/>
      </c>
      <c r="F23" s="29"/>
      <c r="G23" s="26"/>
      <c r="H23" s="15" t="str">
        <f t="shared" ref="H23:H76" si="10">IF(A23&lt;&gt;"",+I23,"")</f>
        <v/>
      </c>
      <c r="I23" s="15" t="e">
        <f t="array" ref="I23">INDEX(n_datatable,MATCH($C23&amp;$D23&amp;$E23&amp;$A23,n_catcolumn&amp;n_custcolumn&amp;n_brandcolumn&amp;n_hginumbercolumn,0),5)</f>
        <v>#NAME?</v>
      </c>
      <c r="J23" s="15" t="e">
        <f>INDEX(n_datatable,MATCH($C23&amp;$D23&amp;$E23&amp;$A23,n_catcolumn&amp;n_custcolumn&amp;n_brandcolumn,0),6)</f>
        <v>#NAME?</v>
      </c>
      <c r="K23" s="55" t="str">
        <f t="shared" si="5"/>
        <v/>
      </c>
      <c r="L23" s="95" t="str">
        <f t="shared" si="6"/>
        <v/>
      </c>
      <c r="M23" s="55" t="str">
        <f t="shared" si="7"/>
        <v/>
      </c>
      <c r="N23" s="95" t="str">
        <f t="shared" si="8"/>
        <v/>
      </c>
      <c r="O23" s="55" t="str">
        <f t="shared" si="9"/>
        <v/>
      </c>
    </row>
    <row r="24" spans="1:15" ht="23.25" customHeight="1" x14ac:dyDescent="0.25">
      <c r="A24" s="94"/>
      <c r="B24" s="55" t="str">
        <f t="shared" si="0"/>
        <v/>
      </c>
      <c r="C24" s="55" t="str">
        <f t="shared" si="1"/>
        <v/>
      </c>
      <c r="D24" s="55" t="str">
        <f t="shared" si="2"/>
        <v/>
      </c>
      <c r="E24" s="55" t="str">
        <f t="shared" si="3"/>
        <v/>
      </c>
      <c r="F24" s="29"/>
      <c r="G24" s="26"/>
      <c r="H24" s="15" t="str">
        <f t="shared" si="10"/>
        <v/>
      </c>
      <c r="I24" s="15" t="e">
        <f t="array" ref="I24">INDEX(n_datatable,MATCH($C24&amp;$D24&amp;$E24&amp;$A24,n_catcolumn&amp;n_custcolumn&amp;n_brandcolumn&amp;n_hginumbercolumn,0),5)</f>
        <v>#NAME?</v>
      </c>
      <c r="J24" s="15" t="e">
        <f>INDEX(n_datatable,MATCH($C24&amp;$D24&amp;$E24&amp;$A24,n_catcolumn&amp;n_custcolumn&amp;n_brandcolumn,0),6)</f>
        <v>#NAME?</v>
      </c>
      <c r="K24" s="55" t="str">
        <f t="shared" si="5"/>
        <v/>
      </c>
      <c r="L24" s="95" t="str">
        <f t="shared" si="6"/>
        <v/>
      </c>
      <c r="M24" s="55" t="str">
        <f t="shared" si="7"/>
        <v/>
      </c>
      <c r="N24" s="95" t="str">
        <f t="shared" si="8"/>
        <v/>
      </c>
      <c r="O24" s="55" t="str">
        <f t="shared" si="9"/>
        <v/>
      </c>
    </row>
    <row r="25" spans="1:15" ht="23.25" customHeight="1" x14ac:dyDescent="0.25">
      <c r="A25" s="94"/>
      <c r="B25" s="55" t="str">
        <f t="shared" si="0"/>
        <v/>
      </c>
      <c r="C25" s="55" t="str">
        <f t="shared" si="1"/>
        <v/>
      </c>
      <c r="D25" s="55" t="str">
        <f t="shared" si="2"/>
        <v/>
      </c>
      <c r="E25" s="55" t="str">
        <f t="shared" si="3"/>
        <v/>
      </c>
      <c r="F25" s="29"/>
      <c r="G25" s="26"/>
      <c r="H25" s="15" t="str">
        <f t="shared" si="10"/>
        <v/>
      </c>
      <c r="I25" s="15" t="e">
        <f t="array" ref="I25">INDEX(n_datatable,MATCH($C25&amp;$D25&amp;$E25&amp;$A25,n_catcolumn&amp;n_custcolumn&amp;n_brandcolumn&amp;n_hginumbercolumn,0),5)</f>
        <v>#NAME?</v>
      </c>
      <c r="J25" s="15" t="e">
        <f>INDEX(n_datatable,MATCH($C25&amp;$D25&amp;$E25&amp;$A25,n_catcolumn&amp;n_custcolumn&amp;n_brandcolumn,0),6)</f>
        <v>#NAME?</v>
      </c>
      <c r="K25" s="55" t="str">
        <f t="shared" si="5"/>
        <v/>
      </c>
      <c r="L25" s="95" t="str">
        <f t="shared" si="6"/>
        <v/>
      </c>
      <c r="M25" s="55" t="str">
        <f t="shared" si="7"/>
        <v/>
      </c>
      <c r="N25" s="95" t="str">
        <f t="shared" si="8"/>
        <v/>
      </c>
      <c r="O25" s="55" t="str">
        <f t="shared" si="9"/>
        <v/>
      </c>
    </row>
    <row r="26" spans="1:15" ht="23.25" customHeight="1" x14ac:dyDescent="0.25">
      <c r="A26" s="94"/>
      <c r="B26" s="55" t="str">
        <f t="shared" si="0"/>
        <v/>
      </c>
      <c r="C26" s="55" t="str">
        <f t="shared" si="1"/>
        <v/>
      </c>
      <c r="D26" s="55" t="str">
        <f t="shared" si="2"/>
        <v/>
      </c>
      <c r="E26" s="55" t="str">
        <f t="shared" si="3"/>
        <v/>
      </c>
      <c r="F26" s="29"/>
      <c r="G26" s="26"/>
      <c r="H26" s="15" t="str">
        <f t="shared" si="10"/>
        <v/>
      </c>
      <c r="I26" s="15" t="e">
        <f t="array" ref="I26">INDEX(n_datatable,MATCH($C26&amp;$D26&amp;$E26&amp;$A26,n_catcolumn&amp;n_custcolumn&amp;n_brandcolumn&amp;n_hginumbercolumn,0),5)</f>
        <v>#NAME?</v>
      </c>
      <c r="J26" s="15" t="e">
        <f>INDEX(n_datatable,MATCH($C26&amp;$D26&amp;$E26&amp;$A26,n_catcolumn&amp;n_custcolumn&amp;n_brandcolumn,0),6)</f>
        <v>#NAME?</v>
      </c>
      <c r="K26" s="55" t="str">
        <f t="shared" si="5"/>
        <v/>
      </c>
      <c r="L26" s="95" t="str">
        <f t="shared" si="6"/>
        <v/>
      </c>
      <c r="M26" s="55" t="str">
        <f t="shared" si="7"/>
        <v/>
      </c>
      <c r="N26" s="95" t="str">
        <f t="shared" si="8"/>
        <v/>
      </c>
      <c r="O26" s="55" t="str">
        <f t="shared" si="9"/>
        <v/>
      </c>
    </row>
    <row r="27" spans="1:15" ht="23.25" customHeight="1" x14ac:dyDescent="0.25">
      <c r="A27" s="94"/>
      <c r="B27" s="55" t="str">
        <f t="shared" si="0"/>
        <v/>
      </c>
      <c r="C27" s="55" t="str">
        <f t="shared" si="1"/>
        <v/>
      </c>
      <c r="D27" s="55" t="str">
        <f t="shared" si="2"/>
        <v/>
      </c>
      <c r="E27" s="55" t="str">
        <f t="shared" si="3"/>
        <v/>
      </c>
      <c r="F27" s="29"/>
      <c r="G27" s="26"/>
      <c r="H27" s="15" t="str">
        <f t="shared" si="10"/>
        <v/>
      </c>
      <c r="I27" s="15" t="e">
        <f t="array" ref="I27">INDEX(n_datatable,MATCH($C27&amp;$D27&amp;$E27&amp;$A27,n_catcolumn&amp;n_custcolumn&amp;n_brandcolumn&amp;n_hginumbercolumn,0),5)</f>
        <v>#NAME?</v>
      </c>
      <c r="J27" s="15" t="e">
        <f>INDEX(n_datatable,MATCH($C27&amp;$D27&amp;$E27&amp;$A27,n_catcolumn&amp;n_custcolumn&amp;n_brandcolumn,0),6)</f>
        <v>#NAME?</v>
      </c>
      <c r="K27" s="55" t="str">
        <f t="shared" si="5"/>
        <v/>
      </c>
      <c r="L27" s="95" t="str">
        <f t="shared" si="6"/>
        <v/>
      </c>
      <c r="M27" s="55" t="str">
        <f t="shared" si="7"/>
        <v/>
      </c>
      <c r="N27" s="95" t="str">
        <f t="shared" si="8"/>
        <v/>
      </c>
      <c r="O27" s="55" t="str">
        <f t="shared" si="9"/>
        <v/>
      </c>
    </row>
    <row r="28" spans="1:15" ht="23.25" customHeight="1" x14ac:dyDescent="0.25">
      <c r="A28" s="94"/>
      <c r="B28" s="55" t="str">
        <f t="shared" si="0"/>
        <v/>
      </c>
      <c r="C28" s="55" t="str">
        <f t="shared" si="1"/>
        <v/>
      </c>
      <c r="D28" s="55" t="str">
        <f t="shared" si="2"/>
        <v/>
      </c>
      <c r="E28" s="55" t="str">
        <f t="shared" si="3"/>
        <v/>
      </c>
      <c r="F28" s="29"/>
      <c r="G28" s="26"/>
      <c r="H28" s="15" t="str">
        <f t="shared" si="10"/>
        <v/>
      </c>
      <c r="I28" s="15" t="e">
        <f t="array" ref="I28">INDEX(n_datatable,MATCH($C28&amp;$D28&amp;$E28&amp;$A28,n_catcolumn&amp;n_custcolumn&amp;n_brandcolumn&amp;n_hginumbercolumn,0),5)</f>
        <v>#NAME?</v>
      </c>
      <c r="J28" s="15" t="e">
        <f>INDEX(n_datatable,MATCH($C28&amp;$D28&amp;$E28&amp;$A28,n_catcolumn&amp;n_custcolumn&amp;n_brandcolumn,0),6)</f>
        <v>#NAME?</v>
      </c>
      <c r="K28" s="55" t="str">
        <f t="shared" si="5"/>
        <v/>
      </c>
      <c r="L28" s="95" t="str">
        <f t="shared" si="6"/>
        <v/>
      </c>
      <c r="M28" s="55" t="str">
        <f t="shared" si="7"/>
        <v/>
      </c>
      <c r="N28" s="95" t="str">
        <f t="shared" si="8"/>
        <v/>
      </c>
      <c r="O28" s="55" t="str">
        <f t="shared" si="9"/>
        <v/>
      </c>
    </row>
    <row r="29" spans="1:15" ht="23.25" customHeight="1" x14ac:dyDescent="0.25">
      <c r="A29" s="94"/>
      <c r="B29" s="55" t="str">
        <f t="shared" si="0"/>
        <v/>
      </c>
      <c r="C29" s="55" t="str">
        <f t="shared" si="1"/>
        <v/>
      </c>
      <c r="D29" s="55" t="str">
        <f t="shared" si="2"/>
        <v/>
      </c>
      <c r="E29" s="55" t="str">
        <f t="shared" si="3"/>
        <v/>
      </c>
      <c r="F29" s="29"/>
      <c r="G29" s="26"/>
      <c r="H29" s="15" t="str">
        <f t="shared" si="10"/>
        <v/>
      </c>
      <c r="I29" s="15" t="e">
        <f t="array" ref="I29">INDEX(n_datatable,MATCH($C29&amp;$D29&amp;$E29&amp;$A29,n_catcolumn&amp;n_custcolumn&amp;n_brandcolumn&amp;n_hginumbercolumn,0),5)</f>
        <v>#NAME?</v>
      </c>
      <c r="J29" s="15" t="e">
        <f>INDEX(n_datatable,MATCH($C29&amp;$D29&amp;$E29&amp;$A29,n_catcolumn&amp;n_custcolumn&amp;n_brandcolumn,0),6)</f>
        <v>#NAME?</v>
      </c>
      <c r="K29" s="55" t="str">
        <f t="shared" si="5"/>
        <v/>
      </c>
      <c r="L29" s="95" t="str">
        <f t="shared" si="6"/>
        <v/>
      </c>
      <c r="M29" s="55" t="str">
        <f t="shared" si="7"/>
        <v/>
      </c>
      <c r="N29" s="95" t="str">
        <f t="shared" si="8"/>
        <v/>
      </c>
      <c r="O29" s="55" t="str">
        <f t="shared" si="9"/>
        <v/>
      </c>
    </row>
    <row r="30" spans="1:15" ht="23.25" customHeight="1" x14ac:dyDescent="0.25">
      <c r="A30" s="94"/>
      <c r="B30" s="55" t="str">
        <f t="shared" si="0"/>
        <v/>
      </c>
      <c r="C30" s="55" t="str">
        <f t="shared" si="1"/>
        <v/>
      </c>
      <c r="D30" s="55" t="str">
        <f t="shared" si="2"/>
        <v/>
      </c>
      <c r="E30" s="55" t="str">
        <f t="shared" si="3"/>
        <v/>
      </c>
      <c r="F30" s="29"/>
      <c r="G30" s="26"/>
      <c r="H30" s="15" t="str">
        <f t="shared" si="10"/>
        <v/>
      </c>
      <c r="I30" s="15" t="e">
        <f t="array" ref="I30">INDEX(n_datatable,MATCH($C30&amp;$D30&amp;$E30&amp;$A30,n_catcolumn&amp;n_custcolumn&amp;n_brandcolumn&amp;n_hginumbercolumn,0),5)</f>
        <v>#NAME?</v>
      </c>
      <c r="J30" s="15" t="e">
        <f>INDEX(n_datatable,MATCH($C30&amp;$D30&amp;$E30&amp;$A30,n_catcolumn&amp;n_custcolumn&amp;n_brandcolumn,0),6)</f>
        <v>#NAME?</v>
      </c>
      <c r="K30" s="55" t="str">
        <f t="shared" si="5"/>
        <v/>
      </c>
      <c r="L30" s="95" t="str">
        <f t="shared" si="6"/>
        <v/>
      </c>
      <c r="M30" s="55" t="str">
        <f t="shared" si="7"/>
        <v/>
      </c>
      <c r="N30" s="95" t="str">
        <f t="shared" si="8"/>
        <v/>
      </c>
      <c r="O30" s="55" t="str">
        <f t="shared" si="9"/>
        <v/>
      </c>
    </row>
    <row r="31" spans="1:15" ht="23.25" customHeight="1" x14ac:dyDescent="0.25">
      <c r="A31" s="94"/>
      <c r="B31" s="55" t="str">
        <f t="shared" si="0"/>
        <v/>
      </c>
      <c r="C31" s="55" t="str">
        <f t="shared" si="1"/>
        <v/>
      </c>
      <c r="D31" s="55" t="str">
        <f t="shared" si="2"/>
        <v/>
      </c>
      <c r="E31" s="55" t="str">
        <f t="shared" si="3"/>
        <v/>
      </c>
      <c r="F31" s="29"/>
      <c r="G31" s="26"/>
      <c r="H31" s="15" t="str">
        <f t="shared" si="10"/>
        <v/>
      </c>
      <c r="I31" s="15" t="e">
        <f t="array" ref="I31">INDEX(n_datatable,MATCH($C31&amp;$D31&amp;$E31&amp;$A31,n_catcolumn&amp;n_custcolumn&amp;n_brandcolumn&amp;n_hginumbercolumn,0),5)</f>
        <v>#NAME?</v>
      </c>
      <c r="J31" s="15" t="e">
        <f>INDEX(n_datatable,MATCH($C31&amp;$D31&amp;$E31&amp;$A31,n_catcolumn&amp;n_custcolumn&amp;n_brandcolumn,0),6)</f>
        <v>#NAME?</v>
      </c>
      <c r="K31" s="55" t="str">
        <f t="shared" si="5"/>
        <v/>
      </c>
      <c r="L31" s="95" t="str">
        <f t="shared" si="6"/>
        <v/>
      </c>
      <c r="M31" s="55" t="str">
        <f t="shared" si="7"/>
        <v/>
      </c>
      <c r="N31" s="95" t="str">
        <f t="shared" si="8"/>
        <v/>
      </c>
      <c r="O31" s="55" t="str">
        <f t="shared" si="9"/>
        <v/>
      </c>
    </row>
    <row r="32" spans="1:15" ht="23.25" customHeight="1" x14ac:dyDescent="0.25">
      <c r="A32" s="94"/>
      <c r="B32" s="55" t="str">
        <f t="shared" si="0"/>
        <v/>
      </c>
      <c r="C32" s="55" t="str">
        <f t="shared" si="1"/>
        <v/>
      </c>
      <c r="D32" s="55" t="str">
        <f t="shared" si="2"/>
        <v/>
      </c>
      <c r="E32" s="55" t="str">
        <f t="shared" si="3"/>
        <v/>
      </c>
      <c r="F32" s="29"/>
      <c r="G32" s="26"/>
      <c r="H32" s="15" t="str">
        <f t="shared" si="10"/>
        <v/>
      </c>
      <c r="I32" s="15" t="e">
        <f t="array" ref="I32">INDEX(n_datatable,MATCH($C32&amp;$D32&amp;$E32&amp;$A32,n_catcolumn&amp;n_custcolumn&amp;n_brandcolumn&amp;n_hginumbercolumn,0),5)</f>
        <v>#NAME?</v>
      </c>
      <c r="J32" s="15" t="e">
        <f>INDEX(n_datatable,MATCH($C32&amp;$D32&amp;$E32&amp;$A32,n_catcolumn&amp;n_custcolumn&amp;n_brandcolumn,0),6)</f>
        <v>#NAME?</v>
      </c>
      <c r="K32" s="55" t="str">
        <f t="shared" si="5"/>
        <v/>
      </c>
      <c r="L32" s="95" t="str">
        <f t="shared" si="6"/>
        <v/>
      </c>
      <c r="M32" s="55" t="str">
        <f t="shared" si="7"/>
        <v/>
      </c>
      <c r="N32" s="95" t="str">
        <f t="shared" si="8"/>
        <v/>
      </c>
      <c r="O32" s="55" t="str">
        <f t="shared" si="9"/>
        <v/>
      </c>
    </row>
    <row r="33" spans="1:15" ht="23.25" customHeight="1" x14ac:dyDescent="0.25">
      <c r="A33" s="94"/>
      <c r="B33" s="55" t="str">
        <f t="shared" si="0"/>
        <v/>
      </c>
      <c r="C33" s="55" t="str">
        <f t="shared" si="1"/>
        <v/>
      </c>
      <c r="D33" s="55" t="str">
        <f t="shared" si="2"/>
        <v/>
      </c>
      <c r="E33" s="55" t="str">
        <f t="shared" si="3"/>
        <v/>
      </c>
      <c r="F33" s="29"/>
      <c r="G33" s="26"/>
      <c r="H33" s="15" t="str">
        <f t="shared" si="10"/>
        <v/>
      </c>
      <c r="I33" s="15" t="e">
        <f t="array" ref="I33">INDEX(n_datatable,MATCH($C33&amp;$D33&amp;$E33&amp;$A33,n_catcolumn&amp;n_custcolumn&amp;n_brandcolumn&amp;n_hginumbercolumn,0),5)</f>
        <v>#NAME?</v>
      </c>
      <c r="J33" s="15" t="e">
        <f>INDEX(n_datatable,MATCH($C33&amp;$D33&amp;$E33&amp;$A33,n_catcolumn&amp;n_custcolumn&amp;n_brandcolumn,0),6)</f>
        <v>#NAME?</v>
      </c>
      <c r="K33" s="55" t="str">
        <f t="shared" si="5"/>
        <v/>
      </c>
      <c r="L33" s="95" t="str">
        <f t="shared" si="6"/>
        <v/>
      </c>
      <c r="M33" s="55" t="str">
        <f t="shared" si="7"/>
        <v/>
      </c>
      <c r="N33" s="95" t="str">
        <f t="shared" si="8"/>
        <v/>
      </c>
      <c r="O33" s="55" t="str">
        <f t="shared" si="9"/>
        <v/>
      </c>
    </row>
    <row r="34" spans="1:15" ht="23.25" customHeight="1" x14ac:dyDescent="0.25">
      <c r="A34" s="94"/>
      <c r="B34" s="55" t="str">
        <f t="shared" si="0"/>
        <v/>
      </c>
      <c r="C34" s="55" t="str">
        <f t="shared" si="1"/>
        <v/>
      </c>
      <c r="D34" s="55" t="str">
        <f t="shared" si="2"/>
        <v/>
      </c>
      <c r="E34" s="55" t="str">
        <f t="shared" si="3"/>
        <v/>
      </c>
      <c r="F34" s="29"/>
      <c r="G34" s="26"/>
      <c r="H34" s="15" t="str">
        <f t="shared" si="10"/>
        <v/>
      </c>
      <c r="I34" s="15" t="e">
        <f t="array" ref="I34">INDEX(n_datatable,MATCH($C34&amp;$D34&amp;$E34&amp;$A34,n_catcolumn&amp;n_custcolumn&amp;n_brandcolumn&amp;n_hginumbercolumn,0),5)</f>
        <v>#NAME?</v>
      </c>
      <c r="J34" s="15" t="e">
        <f>INDEX(n_datatable,MATCH($C34&amp;$D34&amp;$E34&amp;$A34,n_catcolumn&amp;n_custcolumn&amp;n_brandcolumn,0),6)</f>
        <v>#NAME?</v>
      </c>
      <c r="K34" s="55" t="str">
        <f t="shared" si="5"/>
        <v/>
      </c>
      <c r="L34" s="95" t="str">
        <f t="shared" si="6"/>
        <v/>
      </c>
      <c r="M34" s="55" t="str">
        <f t="shared" si="7"/>
        <v/>
      </c>
      <c r="N34" s="95" t="str">
        <f t="shared" si="8"/>
        <v/>
      </c>
      <c r="O34" s="55" t="str">
        <f t="shared" si="9"/>
        <v/>
      </c>
    </row>
    <row r="35" spans="1:15" ht="23.25" customHeight="1" x14ac:dyDescent="0.25">
      <c r="A35" s="94"/>
      <c r="B35" s="55" t="str">
        <f t="shared" si="0"/>
        <v/>
      </c>
      <c r="C35" s="55" t="str">
        <f t="shared" si="1"/>
        <v/>
      </c>
      <c r="D35" s="55" t="str">
        <f t="shared" si="2"/>
        <v/>
      </c>
      <c r="E35" s="55" t="str">
        <f t="shared" si="3"/>
        <v/>
      </c>
      <c r="F35" s="29"/>
      <c r="G35" s="26"/>
      <c r="H35" s="15" t="str">
        <f t="shared" si="10"/>
        <v/>
      </c>
      <c r="I35" s="15" t="e">
        <f t="array" ref="I35">INDEX(n_datatable,MATCH($C35&amp;$D35&amp;$E35&amp;$A35,n_catcolumn&amp;n_custcolumn&amp;n_brandcolumn&amp;n_hginumbercolumn,0),5)</f>
        <v>#NAME?</v>
      </c>
      <c r="J35" s="15" t="e">
        <f>INDEX(n_datatable,MATCH($C35&amp;$D35&amp;$E35&amp;$A35,n_catcolumn&amp;n_custcolumn&amp;n_brandcolumn,0),6)</f>
        <v>#NAME?</v>
      </c>
      <c r="K35" s="55" t="str">
        <f t="shared" si="5"/>
        <v/>
      </c>
      <c r="L35" s="95" t="str">
        <f t="shared" si="6"/>
        <v/>
      </c>
      <c r="M35" s="55" t="str">
        <f t="shared" si="7"/>
        <v/>
      </c>
      <c r="N35" s="95" t="str">
        <f t="shared" si="8"/>
        <v/>
      </c>
      <c r="O35" s="55" t="str">
        <f t="shared" si="9"/>
        <v/>
      </c>
    </row>
    <row r="36" spans="1:15" ht="23.25" customHeight="1" x14ac:dyDescent="0.25">
      <c r="A36" s="94"/>
      <c r="B36" s="55" t="str">
        <f t="shared" si="0"/>
        <v/>
      </c>
      <c r="C36" s="55" t="str">
        <f t="shared" si="1"/>
        <v/>
      </c>
      <c r="D36" s="55" t="str">
        <f t="shared" si="2"/>
        <v/>
      </c>
      <c r="E36" s="55" t="str">
        <f t="shared" si="3"/>
        <v/>
      </c>
      <c r="F36" s="29"/>
      <c r="G36" s="26"/>
      <c r="H36" s="15" t="str">
        <f t="shared" si="10"/>
        <v/>
      </c>
      <c r="I36" s="15" t="e">
        <f t="array" ref="I36">INDEX(n_datatable,MATCH($C36&amp;$D36&amp;$E36&amp;$A36,n_catcolumn&amp;n_custcolumn&amp;n_brandcolumn&amp;n_hginumbercolumn,0),5)</f>
        <v>#NAME?</v>
      </c>
      <c r="J36" s="15" t="e">
        <f>INDEX(n_datatable,MATCH($C36&amp;$D36&amp;$E36&amp;$A36,n_catcolumn&amp;n_custcolumn&amp;n_brandcolumn,0),6)</f>
        <v>#NAME?</v>
      </c>
      <c r="K36" s="55" t="str">
        <f t="shared" si="5"/>
        <v/>
      </c>
      <c r="L36" s="95" t="str">
        <f t="shared" si="6"/>
        <v/>
      </c>
      <c r="M36" s="55" t="str">
        <f t="shared" si="7"/>
        <v/>
      </c>
      <c r="N36" s="95" t="str">
        <f t="shared" si="8"/>
        <v/>
      </c>
      <c r="O36" s="55" t="str">
        <f t="shared" si="9"/>
        <v/>
      </c>
    </row>
    <row r="37" spans="1:15" ht="23.25" customHeight="1" x14ac:dyDescent="0.25">
      <c r="A37" s="94"/>
      <c r="B37" s="55" t="str">
        <f t="shared" si="0"/>
        <v/>
      </c>
      <c r="C37" s="55" t="str">
        <f t="shared" si="1"/>
        <v/>
      </c>
      <c r="D37" s="55" t="str">
        <f t="shared" si="2"/>
        <v/>
      </c>
      <c r="E37" s="55" t="str">
        <f t="shared" si="3"/>
        <v/>
      </c>
      <c r="F37" s="29"/>
      <c r="G37" s="26"/>
      <c r="H37" s="15" t="str">
        <f t="shared" si="10"/>
        <v/>
      </c>
      <c r="I37" s="15" t="e">
        <f t="array" ref="I37">INDEX(n_datatable,MATCH($C37&amp;$D37&amp;$E37&amp;$A37,n_catcolumn&amp;n_custcolumn&amp;n_brandcolumn&amp;n_hginumbercolumn,0),5)</f>
        <v>#NAME?</v>
      </c>
      <c r="J37" s="15" t="e">
        <f>INDEX(n_datatable,MATCH($C37&amp;$D37&amp;$E37&amp;$A37,n_catcolumn&amp;n_custcolumn&amp;n_brandcolumn,0),6)</f>
        <v>#NAME?</v>
      </c>
      <c r="K37" s="55" t="str">
        <f t="shared" si="5"/>
        <v/>
      </c>
      <c r="L37" s="95" t="str">
        <f t="shared" si="6"/>
        <v/>
      </c>
      <c r="M37" s="55" t="str">
        <f t="shared" si="7"/>
        <v/>
      </c>
      <c r="N37" s="95" t="str">
        <f t="shared" si="8"/>
        <v/>
      </c>
      <c r="O37" s="55" t="str">
        <f t="shared" si="9"/>
        <v/>
      </c>
    </row>
    <row r="38" spans="1:15" ht="23.25" customHeight="1" x14ac:dyDescent="0.25">
      <c r="A38" s="94"/>
      <c r="B38" s="55" t="str">
        <f t="shared" si="0"/>
        <v/>
      </c>
      <c r="C38" s="55" t="str">
        <f t="shared" si="1"/>
        <v/>
      </c>
      <c r="D38" s="55" t="str">
        <f t="shared" si="2"/>
        <v/>
      </c>
      <c r="E38" s="55" t="str">
        <f t="shared" si="3"/>
        <v/>
      </c>
      <c r="F38" s="29"/>
      <c r="G38" s="26"/>
      <c r="H38" s="15" t="str">
        <f t="shared" si="10"/>
        <v/>
      </c>
      <c r="I38" s="15" t="e">
        <f t="array" ref="I38">INDEX(n_datatable,MATCH($C38&amp;$D38&amp;$E38&amp;$A38,n_catcolumn&amp;n_custcolumn&amp;n_brandcolumn&amp;n_hginumbercolumn,0),5)</f>
        <v>#NAME?</v>
      </c>
      <c r="J38" s="15" t="e">
        <f>INDEX(n_datatable,MATCH($C38&amp;$D38&amp;$E38&amp;$A38,n_catcolumn&amp;n_custcolumn&amp;n_brandcolumn,0),6)</f>
        <v>#NAME?</v>
      </c>
      <c r="K38" s="55" t="str">
        <f t="shared" si="5"/>
        <v/>
      </c>
      <c r="L38" s="95" t="str">
        <f t="shared" si="6"/>
        <v/>
      </c>
      <c r="M38" s="55" t="str">
        <f t="shared" si="7"/>
        <v/>
      </c>
      <c r="N38" s="95" t="str">
        <f t="shared" si="8"/>
        <v/>
      </c>
      <c r="O38" s="55" t="str">
        <f t="shared" si="9"/>
        <v/>
      </c>
    </row>
    <row r="39" spans="1:15" ht="23.25" customHeight="1" x14ac:dyDescent="0.25">
      <c r="A39" s="94"/>
      <c r="B39" s="55" t="str">
        <f t="shared" si="0"/>
        <v/>
      </c>
      <c r="C39" s="55" t="str">
        <f t="shared" si="1"/>
        <v/>
      </c>
      <c r="D39" s="55" t="str">
        <f t="shared" si="2"/>
        <v/>
      </c>
      <c r="E39" s="55" t="str">
        <f t="shared" si="3"/>
        <v/>
      </c>
      <c r="F39" s="29"/>
      <c r="G39" s="26"/>
      <c r="H39" s="15" t="str">
        <f t="shared" si="10"/>
        <v/>
      </c>
      <c r="I39" s="15" t="e">
        <f t="array" ref="I39">INDEX(n_datatable,MATCH($C39&amp;$D39&amp;$E39&amp;$A39,n_catcolumn&amp;n_custcolumn&amp;n_brandcolumn&amp;n_hginumbercolumn,0),5)</f>
        <v>#NAME?</v>
      </c>
      <c r="J39" s="15" t="e">
        <f>INDEX(n_datatable,MATCH($C39&amp;$D39&amp;$E39&amp;$A39,n_catcolumn&amp;n_custcolumn&amp;n_brandcolumn,0),6)</f>
        <v>#NAME?</v>
      </c>
      <c r="K39" s="55" t="str">
        <f t="shared" si="5"/>
        <v/>
      </c>
      <c r="L39" s="95" t="str">
        <f t="shared" si="6"/>
        <v/>
      </c>
      <c r="M39" s="55" t="str">
        <f t="shared" si="7"/>
        <v/>
      </c>
      <c r="N39" s="95" t="str">
        <f t="shared" si="8"/>
        <v/>
      </c>
      <c r="O39" s="55" t="str">
        <f t="shared" si="9"/>
        <v/>
      </c>
    </row>
    <row r="40" spans="1:15" ht="23.25" customHeight="1" x14ac:dyDescent="0.25">
      <c r="A40" s="94"/>
      <c r="B40" s="55" t="str">
        <f t="shared" si="0"/>
        <v/>
      </c>
      <c r="C40" s="55" t="str">
        <f t="shared" si="1"/>
        <v/>
      </c>
      <c r="D40" s="55" t="str">
        <f t="shared" si="2"/>
        <v/>
      </c>
      <c r="E40" s="55" t="str">
        <f t="shared" si="3"/>
        <v/>
      </c>
      <c r="F40" s="29"/>
      <c r="G40" s="26"/>
      <c r="H40" s="15" t="str">
        <f t="shared" si="10"/>
        <v/>
      </c>
      <c r="I40" s="15" t="e">
        <f t="array" ref="I40">INDEX(n_datatable,MATCH($C40&amp;$D40&amp;$E40&amp;$A40,n_catcolumn&amp;n_custcolumn&amp;n_brandcolumn&amp;n_hginumbercolumn,0),5)</f>
        <v>#NAME?</v>
      </c>
      <c r="J40" s="15" t="e">
        <f>INDEX(n_datatable,MATCH($C40&amp;$D40&amp;$E40&amp;$A40,n_catcolumn&amp;n_custcolumn&amp;n_brandcolumn,0),6)</f>
        <v>#NAME?</v>
      </c>
      <c r="K40" s="55" t="str">
        <f t="shared" si="5"/>
        <v/>
      </c>
      <c r="L40" s="95" t="str">
        <f t="shared" si="6"/>
        <v/>
      </c>
      <c r="M40" s="55" t="str">
        <f t="shared" si="7"/>
        <v/>
      </c>
      <c r="N40" s="95" t="str">
        <f t="shared" si="8"/>
        <v/>
      </c>
      <c r="O40" s="55" t="str">
        <f t="shared" si="9"/>
        <v/>
      </c>
    </row>
    <row r="41" spans="1:15" ht="23.25" customHeight="1" x14ac:dyDescent="0.25">
      <c r="A41" s="94"/>
      <c r="B41" s="55" t="str">
        <f t="shared" si="0"/>
        <v/>
      </c>
      <c r="C41" s="55" t="str">
        <f t="shared" si="1"/>
        <v/>
      </c>
      <c r="D41" s="55" t="str">
        <f t="shared" si="2"/>
        <v/>
      </c>
      <c r="E41" s="55" t="str">
        <f t="shared" si="3"/>
        <v/>
      </c>
      <c r="F41" s="29"/>
      <c r="G41" s="26"/>
      <c r="H41" s="15" t="str">
        <f t="shared" si="10"/>
        <v/>
      </c>
      <c r="I41" s="15" t="e">
        <f t="array" ref="I41">INDEX(n_datatable,MATCH($C41&amp;$D41&amp;$E41&amp;$A41,n_catcolumn&amp;n_custcolumn&amp;n_brandcolumn&amp;n_hginumbercolumn,0),5)</f>
        <v>#NAME?</v>
      </c>
      <c r="J41" s="15" t="e">
        <f>INDEX(n_datatable,MATCH($C41&amp;$D41&amp;$E41&amp;$A41,n_catcolumn&amp;n_custcolumn&amp;n_brandcolumn,0),6)</f>
        <v>#NAME?</v>
      </c>
      <c r="K41" s="55" t="str">
        <f t="shared" si="5"/>
        <v/>
      </c>
      <c r="L41" s="95" t="str">
        <f t="shared" si="6"/>
        <v/>
      </c>
      <c r="M41" s="55" t="str">
        <f t="shared" si="7"/>
        <v/>
      </c>
      <c r="N41" s="95" t="str">
        <f t="shared" si="8"/>
        <v/>
      </c>
      <c r="O41" s="55" t="str">
        <f t="shared" si="9"/>
        <v/>
      </c>
    </row>
    <row r="42" spans="1:15" ht="23.25" customHeight="1" x14ac:dyDescent="0.25">
      <c r="A42" s="94"/>
      <c r="B42" s="55" t="str">
        <f t="shared" si="0"/>
        <v/>
      </c>
      <c r="C42" s="55" t="str">
        <f t="shared" si="1"/>
        <v/>
      </c>
      <c r="D42" s="55" t="str">
        <f t="shared" si="2"/>
        <v/>
      </c>
      <c r="E42" s="55" t="str">
        <f t="shared" si="3"/>
        <v/>
      </c>
      <c r="F42" s="29"/>
      <c r="G42" s="26"/>
      <c r="H42" s="15" t="str">
        <f t="shared" si="10"/>
        <v/>
      </c>
      <c r="I42" s="15" t="e">
        <f t="array" ref="I42">INDEX(n_datatable,MATCH($C42&amp;$D42&amp;$E42&amp;$A42,n_catcolumn&amp;n_custcolumn&amp;n_brandcolumn&amp;n_hginumbercolumn,0),5)</f>
        <v>#NAME?</v>
      </c>
      <c r="J42" s="15" t="e">
        <f>INDEX(n_datatable,MATCH($C42&amp;$D42&amp;$E42&amp;$A42,n_catcolumn&amp;n_custcolumn&amp;n_brandcolumn,0),6)</f>
        <v>#NAME?</v>
      </c>
      <c r="K42" s="55" t="str">
        <f t="shared" si="5"/>
        <v/>
      </c>
      <c r="L42" s="95" t="str">
        <f t="shared" si="6"/>
        <v/>
      </c>
      <c r="M42" s="55" t="str">
        <f t="shared" si="7"/>
        <v/>
      </c>
      <c r="N42" s="95" t="str">
        <f t="shared" si="8"/>
        <v/>
      </c>
      <c r="O42" s="55" t="str">
        <f t="shared" si="9"/>
        <v/>
      </c>
    </row>
    <row r="43" spans="1:15" ht="23.25" customHeight="1" x14ac:dyDescent="0.25">
      <c r="A43" s="94"/>
      <c r="B43" s="55" t="str">
        <f t="shared" si="0"/>
        <v/>
      </c>
      <c r="C43" s="55" t="str">
        <f t="shared" si="1"/>
        <v/>
      </c>
      <c r="D43" s="55" t="str">
        <f t="shared" si="2"/>
        <v/>
      </c>
      <c r="E43" s="55" t="str">
        <f t="shared" si="3"/>
        <v/>
      </c>
      <c r="F43" s="29"/>
      <c r="G43" s="26"/>
      <c r="H43" s="15" t="str">
        <f t="shared" si="10"/>
        <v/>
      </c>
      <c r="I43" s="15" t="e">
        <f t="array" ref="I43">INDEX(n_datatable,MATCH($C43&amp;$D43&amp;$E43&amp;$A43,n_catcolumn&amp;n_custcolumn&amp;n_brandcolumn&amp;n_hginumbercolumn,0),5)</f>
        <v>#NAME?</v>
      </c>
      <c r="J43" s="15" t="e">
        <f>INDEX(n_datatable,MATCH($C43&amp;$D43&amp;$E43&amp;$A43,n_catcolumn&amp;n_custcolumn&amp;n_brandcolumn,0),6)</f>
        <v>#NAME?</v>
      </c>
      <c r="K43" s="55" t="str">
        <f t="shared" si="5"/>
        <v/>
      </c>
      <c r="L43" s="95" t="str">
        <f t="shared" si="6"/>
        <v/>
      </c>
      <c r="M43" s="55" t="str">
        <f t="shared" si="7"/>
        <v/>
      </c>
      <c r="N43" s="95" t="str">
        <f t="shared" si="8"/>
        <v/>
      </c>
      <c r="O43" s="55" t="str">
        <f t="shared" si="9"/>
        <v/>
      </c>
    </row>
    <row r="44" spans="1:15" ht="23.25" customHeight="1" x14ac:dyDescent="0.25">
      <c r="A44" s="94"/>
      <c r="B44" s="55" t="str">
        <f t="shared" si="0"/>
        <v/>
      </c>
      <c r="C44" s="55" t="str">
        <f t="shared" si="1"/>
        <v/>
      </c>
      <c r="D44" s="55" t="str">
        <f t="shared" si="2"/>
        <v/>
      </c>
      <c r="E44" s="55" t="str">
        <f t="shared" si="3"/>
        <v/>
      </c>
      <c r="F44" s="29"/>
      <c r="G44" s="26"/>
      <c r="H44" s="15" t="str">
        <f t="shared" si="10"/>
        <v/>
      </c>
      <c r="I44" s="15" t="e">
        <f t="array" ref="I44">INDEX(n_datatable,MATCH($C44&amp;$D44&amp;$E44&amp;$A44,n_catcolumn&amp;n_custcolumn&amp;n_brandcolumn&amp;n_hginumbercolumn,0),5)</f>
        <v>#NAME?</v>
      </c>
      <c r="J44" s="15" t="e">
        <f>INDEX(n_datatable,MATCH($C44&amp;$D44&amp;$E44&amp;$A44,n_catcolumn&amp;n_custcolumn&amp;n_brandcolumn,0),6)</f>
        <v>#NAME?</v>
      </c>
      <c r="K44" s="55" t="str">
        <f t="shared" si="5"/>
        <v/>
      </c>
      <c r="L44" s="95" t="str">
        <f t="shared" si="6"/>
        <v/>
      </c>
      <c r="M44" s="55" t="str">
        <f t="shared" si="7"/>
        <v/>
      </c>
      <c r="N44" s="95" t="str">
        <f t="shared" si="8"/>
        <v/>
      </c>
      <c r="O44" s="55" t="str">
        <f t="shared" si="9"/>
        <v/>
      </c>
    </row>
    <row r="45" spans="1:15" ht="23.25" customHeight="1" x14ac:dyDescent="0.25">
      <c r="A45" s="94"/>
      <c r="B45" s="55" t="str">
        <f t="shared" ref="B45:B78" si="11">IF($A45&lt;&gt;"",VLOOKUP($A45,n_maindatatable2,5,FALSE),"")</f>
        <v/>
      </c>
      <c r="C45" s="55" t="str">
        <f t="shared" ref="C45:C78" si="12">IF($A45&lt;&gt;"",VLOOKUP($A45,n_maindatatable2,2,FALSE),"")</f>
        <v/>
      </c>
      <c r="D45" s="55" t="str">
        <f t="shared" ref="D45:D78" si="13">IF($A45&lt;&gt;"",VLOOKUP($A45,n_maindatatable2,3,FALSE),"")</f>
        <v/>
      </c>
      <c r="E45" s="55" t="str">
        <f t="shared" ref="E45:E78" si="14">IF($A45&lt;&gt;"",VLOOKUP($A45,n_maindatatable2,4,FALSE),"")</f>
        <v/>
      </c>
      <c r="F45" s="29"/>
      <c r="G45" s="26"/>
      <c r="H45" s="15" t="str">
        <f t="shared" si="10"/>
        <v/>
      </c>
      <c r="I45" s="15" t="e">
        <f t="array" ref="I45">INDEX(n_datatable,MATCH($C45&amp;$D45&amp;$E45&amp;$A45,n_catcolumn&amp;n_custcolumn&amp;n_brandcolumn&amp;n_hginumbercolumn,0),5)</f>
        <v>#NAME?</v>
      </c>
      <c r="J45" s="15" t="e">
        <f>INDEX(n_datatable,MATCH($C45&amp;$D45&amp;$E45&amp;$A45,n_catcolumn&amp;n_custcolumn&amp;n_brandcolumn,0),6)</f>
        <v>#NAME?</v>
      </c>
      <c r="K45" s="55" t="str">
        <f t="shared" ref="K45:K78" si="15">IF($A45&lt;&gt;"",VLOOKUP($A45,n_maindatatable2,9,FALSE),"")</f>
        <v/>
      </c>
      <c r="L45" s="95" t="str">
        <f t="shared" ref="L45:L78" si="16">IF($A45&lt;&gt;"",VLOOKUP($A45,n_maindatatable2,7,FALSE),"")</f>
        <v/>
      </c>
      <c r="M45" s="55" t="str">
        <f t="shared" ref="M45:M78" si="17">IF($A45&lt;&gt;"",VLOOKUP($A45,n_maindatatable2,10,FALSE),"")</f>
        <v/>
      </c>
      <c r="N45" s="95" t="str">
        <f t="shared" ref="N45:N78" si="18">IF($A45&lt;&gt;"",VLOOKUP($A45,n_maindatatable2,8,FALSE),"")</f>
        <v/>
      </c>
      <c r="O45" s="55" t="str">
        <f t="shared" ref="O45:O78" si="19">IF($A45&lt;&gt;"",VLOOKUP($A45,n_maindatatable2,6,FALSE),"")</f>
        <v/>
      </c>
    </row>
    <row r="46" spans="1:15" ht="23.25" customHeight="1" x14ac:dyDescent="0.25">
      <c r="A46" s="94"/>
      <c r="B46" s="55" t="str">
        <f t="shared" si="11"/>
        <v/>
      </c>
      <c r="C46" s="55" t="str">
        <f t="shared" si="12"/>
        <v/>
      </c>
      <c r="D46" s="55" t="str">
        <f t="shared" si="13"/>
        <v/>
      </c>
      <c r="E46" s="55" t="str">
        <f t="shared" si="14"/>
        <v/>
      </c>
      <c r="F46" s="29"/>
      <c r="G46" s="26"/>
      <c r="H46" s="15" t="str">
        <f t="shared" si="10"/>
        <v/>
      </c>
      <c r="I46" s="15" t="e">
        <f t="array" ref="I46">INDEX(n_datatable,MATCH($C46&amp;$D46&amp;$E46&amp;$A46,n_catcolumn&amp;n_custcolumn&amp;n_brandcolumn&amp;n_hginumbercolumn,0),5)</f>
        <v>#NAME?</v>
      </c>
      <c r="J46" s="15" t="e">
        <f>INDEX(n_datatable,MATCH($C46&amp;$D46&amp;$E46&amp;$A46,n_catcolumn&amp;n_custcolumn&amp;n_brandcolumn,0),6)</f>
        <v>#NAME?</v>
      </c>
      <c r="K46" s="55" t="str">
        <f t="shared" si="15"/>
        <v/>
      </c>
      <c r="L46" s="95" t="str">
        <f t="shared" si="16"/>
        <v/>
      </c>
      <c r="M46" s="55" t="str">
        <f t="shared" si="17"/>
        <v/>
      </c>
      <c r="N46" s="95" t="str">
        <f t="shared" si="18"/>
        <v/>
      </c>
      <c r="O46" s="55" t="str">
        <f t="shared" si="19"/>
        <v/>
      </c>
    </row>
    <row r="47" spans="1:15" ht="23.25" customHeight="1" x14ac:dyDescent="0.25">
      <c r="A47" s="94"/>
      <c r="B47" s="55" t="str">
        <f t="shared" si="11"/>
        <v/>
      </c>
      <c r="C47" s="55" t="str">
        <f t="shared" si="12"/>
        <v/>
      </c>
      <c r="D47" s="55" t="str">
        <f t="shared" si="13"/>
        <v/>
      </c>
      <c r="E47" s="55" t="str">
        <f t="shared" si="14"/>
        <v/>
      </c>
      <c r="F47" s="29"/>
      <c r="G47" s="26"/>
      <c r="H47" s="15" t="str">
        <f t="shared" si="10"/>
        <v/>
      </c>
      <c r="I47" s="15" t="e">
        <f t="array" ref="I47">INDEX(n_datatable,MATCH($C47&amp;$D47&amp;$E47&amp;$A47,n_catcolumn&amp;n_custcolumn&amp;n_brandcolumn&amp;n_hginumbercolumn,0),5)</f>
        <v>#NAME?</v>
      </c>
      <c r="J47" s="15" t="e">
        <f>INDEX(n_datatable,MATCH($C47&amp;$D47&amp;$E47&amp;$A47,n_catcolumn&amp;n_custcolumn&amp;n_brandcolumn,0),6)</f>
        <v>#NAME?</v>
      </c>
      <c r="K47" s="55" t="str">
        <f t="shared" si="15"/>
        <v/>
      </c>
      <c r="L47" s="95" t="str">
        <f t="shared" si="16"/>
        <v/>
      </c>
      <c r="M47" s="55" t="str">
        <f t="shared" si="17"/>
        <v/>
      </c>
      <c r="N47" s="95" t="str">
        <f t="shared" si="18"/>
        <v/>
      </c>
      <c r="O47" s="55" t="str">
        <f t="shared" si="19"/>
        <v/>
      </c>
    </row>
    <row r="48" spans="1:15" ht="23.25" customHeight="1" x14ac:dyDescent="0.25">
      <c r="A48" s="94"/>
      <c r="B48" s="55" t="str">
        <f t="shared" si="11"/>
        <v/>
      </c>
      <c r="C48" s="55" t="str">
        <f t="shared" si="12"/>
        <v/>
      </c>
      <c r="D48" s="55" t="str">
        <f t="shared" si="13"/>
        <v/>
      </c>
      <c r="E48" s="55" t="str">
        <f t="shared" si="14"/>
        <v/>
      </c>
      <c r="F48" s="29"/>
      <c r="G48" s="26"/>
      <c r="H48" s="15" t="str">
        <f t="shared" si="10"/>
        <v/>
      </c>
      <c r="I48" s="15" t="e">
        <f t="array" ref="I48">INDEX(n_datatable,MATCH($C48&amp;$D48&amp;$E48&amp;$A48,n_catcolumn&amp;n_custcolumn&amp;n_brandcolumn&amp;n_hginumbercolumn,0),5)</f>
        <v>#NAME?</v>
      </c>
      <c r="J48" s="15" t="e">
        <f>INDEX(n_datatable,MATCH($C48&amp;$D48&amp;$E48&amp;$A48,n_catcolumn&amp;n_custcolumn&amp;n_brandcolumn,0),6)</f>
        <v>#NAME?</v>
      </c>
      <c r="K48" s="55" t="str">
        <f t="shared" si="15"/>
        <v/>
      </c>
      <c r="L48" s="95" t="str">
        <f t="shared" si="16"/>
        <v/>
      </c>
      <c r="M48" s="55" t="str">
        <f t="shared" si="17"/>
        <v/>
      </c>
      <c r="N48" s="95" t="str">
        <f t="shared" si="18"/>
        <v/>
      </c>
      <c r="O48" s="55" t="str">
        <f t="shared" si="19"/>
        <v/>
      </c>
    </row>
    <row r="49" spans="1:15" ht="23.25" customHeight="1" x14ac:dyDescent="0.25">
      <c r="A49" s="94"/>
      <c r="B49" s="55" t="str">
        <f t="shared" si="11"/>
        <v/>
      </c>
      <c r="C49" s="55" t="str">
        <f t="shared" si="12"/>
        <v/>
      </c>
      <c r="D49" s="55" t="str">
        <f t="shared" si="13"/>
        <v/>
      </c>
      <c r="E49" s="55" t="str">
        <f t="shared" si="14"/>
        <v/>
      </c>
      <c r="F49" s="29"/>
      <c r="G49" s="26"/>
      <c r="H49" s="15" t="str">
        <f t="shared" si="10"/>
        <v/>
      </c>
      <c r="I49" s="15" t="e">
        <f t="array" ref="I49">INDEX(n_datatable,MATCH($C49&amp;$D49&amp;$E49&amp;$A49,n_catcolumn&amp;n_custcolumn&amp;n_brandcolumn&amp;n_hginumbercolumn,0),5)</f>
        <v>#NAME?</v>
      </c>
      <c r="J49" s="15" t="e">
        <f>INDEX(n_datatable,MATCH($C49&amp;$D49&amp;$E49&amp;$A49,n_catcolumn&amp;n_custcolumn&amp;n_brandcolumn,0),6)</f>
        <v>#NAME?</v>
      </c>
      <c r="K49" s="55" t="str">
        <f t="shared" si="15"/>
        <v/>
      </c>
      <c r="L49" s="95" t="str">
        <f t="shared" si="16"/>
        <v/>
      </c>
      <c r="M49" s="55" t="str">
        <f t="shared" si="17"/>
        <v/>
      </c>
      <c r="N49" s="95" t="str">
        <f t="shared" si="18"/>
        <v/>
      </c>
      <c r="O49" s="55" t="str">
        <f t="shared" si="19"/>
        <v/>
      </c>
    </row>
    <row r="50" spans="1:15" ht="23.25" customHeight="1" x14ac:dyDescent="0.25">
      <c r="A50" s="94"/>
      <c r="B50" s="55" t="str">
        <f t="shared" si="11"/>
        <v/>
      </c>
      <c r="C50" s="55" t="str">
        <f t="shared" si="12"/>
        <v/>
      </c>
      <c r="D50" s="55" t="str">
        <f t="shared" si="13"/>
        <v/>
      </c>
      <c r="E50" s="55" t="str">
        <f t="shared" si="14"/>
        <v/>
      </c>
      <c r="F50" s="29"/>
      <c r="G50" s="26"/>
      <c r="H50" s="15" t="str">
        <f t="shared" si="10"/>
        <v/>
      </c>
      <c r="I50" s="15" t="e">
        <f t="array" ref="I50">INDEX(n_datatable,MATCH($C50&amp;$D50&amp;$E50&amp;$A50,n_catcolumn&amp;n_custcolumn&amp;n_brandcolumn&amp;n_hginumbercolumn,0),5)</f>
        <v>#NAME?</v>
      </c>
      <c r="J50" s="15" t="e">
        <f>INDEX(n_datatable,MATCH($C50&amp;$D50&amp;$E50&amp;$A50,n_catcolumn&amp;n_custcolumn&amp;n_brandcolumn,0),6)</f>
        <v>#NAME?</v>
      </c>
      <c r="K50" s="55" t="str">
        <f t="shared" si="15"/>
        <v/>
      </c>
      <c r="L50" s="95" t="str">
        <f t="shared" si="16"/>
        <v/>
      </c>
      <c r="M50" s="55" t="str">
        <f t="shared" si="17"/>
        <v/>
      </c>
      <c r="N50" s="95" t="str">
        <f t="shared" si="18"/>
        <v/>
      </c>
      <c r="O50" s="55" t="str">
        <f t="shared" si="19"/>
        <v/>
      </c>
    </row>
    <row r="51" spans="1:15" ht="23.25" customHeight="1" x14ac:dyDescent="0.25">
      <c r="A51" s="94"/>
      <c r="B51" s="55" t="str">
        <f t="shared" si="11"/>
        <v/>
      </c>
      <c r="C51" s="55" t="str">
        <f t="shared" si="12"/>
        <v/>
      </c>
      <c r="D51" s="55" t="str">
        <f t="shared" si="13"/>
        <v/>
      </c>
      <c r="E51" s="55" t="str">
        <f t="shared" si="14"/>
        <v/>
      </c>
      <c r="F51" s="29"/>
      <c r="G51" s="26"/>
      <c r="H51" s="15" t="str">
        <f t="shared" si="10"/>
        <v/>
      </c>
      <c r="I51" s="15" t="e">
        <f t="array" ref="I51">INDEX(n_datatable,MATCH($C51&amp;$D51&amp;$E51&amp;$A51,n_catcolumn&amp;n_custcolumn&amp;n_brandcolumn&amp;n_hginumbercolumn,0),5)</f>
        <v>#NAME?</v>
      </c>
      <c r="J51" s="15" t="e">
        <f>INDEX(n_datatable,MATCH($C51&amp;$D51&amp;$E51&amp;$A51,n_catcolumn&amp;n_custcolumn&amp;n_brandcolumn,0),6)</f>
        <v>#NAME?</v>
      </c>
      <c r="K51" s="55" t="str">
        <f t="shared" si="15"/>
        <v/>
      </c>
      <c r="L51" s="95" t="str">
        <f t="shared" si="16"/>
        <v/>
      </c>
      <c r="M51" s="55" t="str">
        <f t="shared" si="17"/>
        <v/>
      </c>
      <c r="N51" s="95" t="str">
        <f t="shared" si="18"/>
        <v/>
      </c>
      <c r="O51" s="55" t="str">
        <f t="shared" si="19"/>
        <v/>
      </c>
    </row>
    <row r="52" spans="1:15" ht="23.25" customHeight="1" x14ac:dyDescent="0.25">
      <c r="A52" s="94"/>
      <c r="B52" s="55" t="str">
        <f t="shared" si="11"/>
        <v/>
      </c>
      <c r="C52" s="55" t="str">
        <f t="shared" si="12"/>
        <v/>
      </c>
      <c r="D52" s="55" t="str">
        <f t="shared" si="13"/>
        <v/>
      </c>
      <c r="E52" s="55" t="str">
        <f t="shared" si="14"/>
        <v/>
      </c>
      <c r="F52" s="29"/>
      <c r="G52" s="26"/>
      <c r="H52" s="15" t="str">
        <f t="shared" si="10"/>
        <v/>
      </c>
      <c r="I52" s="15" t="e">
        <f t="array" ref="I52">INDEX(n_datatable,MATCH($C52&amp;$D52&amp;$E52&amp;$A52,n_catcolumn&amp;n_custcolumn&amp;n_brandcolumn&amp;n_hginumbercolumn,0),5)</f>
        <v>#NAME?</v>
      </c>
      <c r="J52" s="15" t="e">
        <f>INDEX(n_datatable,MATCH($C52&amp;$D52&amp;$E52&amp;$A52,n_catcolumn&amp;n_custcolumn&amp;n_brandcolumn,0),6)</f>
        <v>#NAME?</v>
      </c>
      <c r="K52" s="55" t="str">
        <f t="shared" si="15"/>
        <v/>
      </c>
      <c r="L52" s="95" t="str">
        <f t="shared" si="16"/>
        <v/>
      </c>
      <c r="M52" s="55" t="str">
        <f t="shared" si="17"/>
        <v/>
      </c>
      <c r="N52" s="95" t="str">
        <f t="shared" si="18"/>
        <v/>
      </c>
      <c r="O52" s="55" t="str">
        <f t="shared" si="19"/>
        <v/>
      </c>
    </row>
    <row r="53" spans="1:15" ht="23.25" customHeight="1" x14ac:dyDescent="0.25">
      <c r="A53" s="94"/>
      <c r="B53" s="55" t="str">
        <f t="shared" si="11"/>
        <v/>
      </c>
      <c r="C53" s="55" t="str">
        <f t="shared" si="12"/>
        <v/>
      </c>
      <c r="D53" s="55" t="str">
        <f t="shared" si="13"/>
        <v/>
      </c>
      <c r="E53" s="55" t="str">
        <f t="shared" si="14"/>
        <v/>
      </c>
      <c r="F53" s="29"/>
      <c r="G53" s="26"/>
      <c r="H53" s="15" t="str">
        <f t="shared" si="10"/>
        <v/>
      </c>
      <c r="I53" s="15" t="e">
        <f t="array" ref="I53">INDEX(n_datatable,MATCH($C53&amp;$D53&amp;$E53&amp;$A53,n_catcolumn&amp;n_custcolumn&amp;n_brandcolumn&amp;n_hginumbercolumn,0),5)</f>
        <v>#NAME?</v>
      </c>
      <c r="J53" s="15" t="e">
        <f>INDEX(n_datatable,MATCH($C53&amp;$D53&amp;$E53&amp;$A53,n_catcolumn&amp;n_custcolumn&amp;n_brandcolumn,0),6)</f>
        <v>#NAME?</v>
      </c>
      <c r="K53" s="55" t="str">
        <f t="shared" si="15"/>
        <v/>
      </c>
      <c r="L53" s="95" t="str">
        <f t="shared" si="16"/>
        <v/>
      </c>
      <c r="M53" s="55" t="str">
        <f t="shared" si="17"/>
        <v/>
      </c>
      <c r="N53" s="95" t="str">
        <f t="shared" si="18"/>
        <v/>
      </c>
      <c r="O53" s="55" t="str">
        <f t="shared" si="19"/>
        <v/>
      </c>
    </row>
    <row r="54" spans="1:15" ht="23.25" customHeight="1" x14ac:dyDescent="0.25">
      <c r="A54" s="94"/>
      <c r="B54" s="55" t="str">
        <f t="shared" si="11"/>
        <v/>
      </c>
      <c r="C54" s="55" t="str">
        <f t="shared" si="12"/>
        <v/>
      </c>
      <c r="D54" s="55" t="str">
        <f t="shared" si="13"/>
        <v/>
      </c>
      <c r="E54" s="55" t="str">
        <f t="shared" si="14"/>
        <v/>
      </c>
      <c r="F54" s="29"/>
      <c r="G54" s="26"/>
      <c r="H54" s="15" t="str">
        <f t="shared" si="10"/>
        <v/>
      </c>
      <c r="I54" s="15" t="e">
        <f t="array" ref="I54">INDEX(n_datatable,MATCH($C54&amp;$D54&amp;$E54&amp;$A54,n_catcolumn&amp;n_custcolumn&amp;n_brandcolumn&amp;n_hginumbercolumn,0),5)</f>
        <v>#NAME?</v>
      </c>
      <c r="J54" s="15" t="e">
        <f>INDEX(n_datatable,MATCH($C54&amp;$D54&amp;$E54&amp;$A54,n_catcolumn&amp;n_custcolumn&amp;n_brandcolumn,0),6)</f>
        <v>#NAME?</v>
      </c>
      <c r="K54" s="55" t="str">
        <f t="shared" si="15"/>
        <v/>
      </c>
      <c r="L54" s="95" t="str">
        <f t="shared" si="16"/>
        <v/>
      </c>
      <c r="M54" s="55" t="str">
        <f t="shared" si="17"/>
        <v/>
      </c>
      <c r="N54" s="95" t="str">
        <f t="shared" si="18"/>
        <v/>
      </c>
      <c r="O54" s="55" t="str">
        <f t="shared" si="19"/>
        <v/>
      </c>
    </row>
    <row r="55" spans="1:15" ht="23.25" customHeight="1" x14ac:dyDescent="0.25">
      <c r="A55" s="94"/>
      <c r="B55" s="55" t="str">
        <f t="shared" si="11"/>
        <v/>
      </c>
      <c r="C55" s="55" t="str">
        <f t="shared" si="12"/>
        <v/>
      </c>
      <c r="D55" s="55" t="str">
        <f t="shared" si="13"/>
        <v/>
      </c>
      <c r="E55" s="55" t="str">
        <f t="shared" si="14"/>
        <v/>
      </c>
      <c r="F55" s="29"/>
      <c r="G55" s="26"/>
      <c r="H55" s="15" t="str">
        <f t="shared" si="10"/>
        <v/>
      </c>
      <c r="I55" s="15" t="e">
        <f t="array" ref="I55">INDEX(n_datatable,MATCH($C55&amp;$D55&amp;$E55&amp;$A55,n_catcolumn&amp;n_custcolumn&amp;n_brandcolumn&amp;n_hginumbercolumn,0),5)</f>
        <v>#NAME?</v>
      </c>
      <c r="J55" s="15" t="e">
        <f>INDEX(n_datatable,MATCH($C55&amp;$D55&amp;$E55&amp;$A55,n_catcolumn&amp;n_custcolumn&amp;n_brandcolumn,0),6)</f>
        <v>#NAME?</v>
      </c>
      <c r="K55" s="55" t="str">
        <f t="shared" si="15"/>
        <v/>
      </c>
      <c r="L55" s="95" t="str">
        <f t="shared" si="16"/>
        <v/>
      </c>
      <c r="M55" s="55" t="str">
        <f t="shared" si="17"/>
        <v/>
      </c>
      <c r="N55" s="95" t="str">
        <f t="shared" si="18"/>
        <v/>
      </c>
      <c r="O55" s="55" t="str">
        <f t="shared" si="19"/>
        <v/>
      </c>
    </row>
    <row r="56" spans="1:15" ht="23.25" customHeight="1" x14ac:dyDescent="0.25">
      <c r="A56" s="94"/>
      <c r="B56" s="55" t="str">
        <f t="shared" si="11"/>
        <v/>
      </c>
      <c r="C56" s="55" t="str">
        <f t="shared" si="12"/>
        <v/>
      </c>
      <c r="D56" s="55" t="str">
        <f t="shared" si="13"/>
        <v/>
      </c>
      <c r="E56" s="55" t="str">
        <f t="shared" si="14"/>
        <v/>
      </c>
      <c r="F56" s="29"/>
      <c r="G56" s="26"/>
      <c r="H56" s="15" t="str">
        <f t="shared" si="10"/>
        <v/>
      </c>
      <c r="I56" s="15" t="e">
        <f t="array" ref="I56">INDEX(n_datatable,MATCH($C56&amp;$D56&amp;$E56&amp;$A56,n_catcolumn&amp;n_custcolumn&amp;n_brandcolumn&amp;n_hginumbercolumn,0),5)</f>
        <v>#NAME?</v>
      </c>
      <c r="J56" s="15" t="e">
        <f>INDEX(n_datatable,MATCH($C56&amp;$D56&amp;$E56&amp;$A56,n_catcolumn&amp;n_custcolumn&amp;n_brandcolumn,0),6)</f>
        <v>#NAME?</v>
      </c>
      <c r="K56" s="55" t="str">
        <f t="shared" si="15"/>
        <v/>
      </c>
      <c r="L56" s="95" t="str">
        <f t="shared" si="16"/>
        <v/>
      </c>
      <c r="M56" s="55" t="str">
        <f t="shared" si="17"/>
        <v/>
      </c>
      <c r="N56" s="95" t="str">
        <f t="shared" si="18"/>
        <v/>
      </c>
      <c r="O56" s="55" t="str">
        <f t="shared" si="19"/>
        <v/>
      </c>
    </row>
    <row r="57" spans="1:15" ht="23.25" customHeight="1" x14ac:dyDescent="0.25">
      <c r="A57" s="94"/>
      <c r="B57" s="55" t="str">
        <f t="shared" si="11"/>
        <v/>
      </c>
      <c r="C57" s="55" t="str">
        <f t="shared" si="12"/>
        <v/>
      </c>
      <c r="D57" s="55" t="str">
        <f t="shared" si="13"/>
        <v/>
      </c>
      <c r="E57" s="55" t="str">
        <f t="shared" si="14"/>
        <v/>
      </c>
      <c r="F57" s="29"/>
      <c r="G57" s="26"/>
      <c r="H57" s="15" t="str">
        <f t="shared" si="10"/>
        <v/>
      </c>
      <c r="I57" s="15" t="e">
        <f t="array" ref="I57">INDEX(n_datatable,MATCH($C57&amp;$D57&amp;$E57&amp;$A57,n_catcolumn&amp;n_custcolumn&amp;n_brandcolumn&amp;n_hginumbercolumn,0),5)</f>
        <v>#NAME?</v>
      </c>
      <c r="J57" s="15" t="e">
        <f>INDEX(n_datatable,MATCH($C57&amp;$D57&amp;$E57&amp;$A57,n_catcolumn&amp;n_custcolumn&amp;n_brandcolumn,0),6)</f>
        <v>#NAME?</v>
      </c>
      <c r="K57" s="55" t="str">
        <f t="shared" si="15"/>
        <v/>
      </c>
      <c r="L57" s="95" t="str">
        <f t="shared" si="16"/>
        <v/>
      </c>
      <c r="M57" s="55" t="str">
        <f t="shared" si="17"/>
        <v/>
      </c>
      <c r="N57" s="95" t="str">
        <f t="shared" si="18"/>
        <v/>
      </c>
      <c r="O57" s="55" t="str">
        <f t="shared" si="19"/>
        <v/>
      </c>
    </row>
    <row r="58" spans="1:15" ht="23.25" customHeight="1" x14ac:dyDescent="0.25">
      <c r="A58" s="94"/>
      <c r="B58" s="55" t="str">
        <f t="shared" si="11"/>
        <v/>
      </c>
      <c r="C58" s="55" t="str">
        <f t="shared" si="12"/>
        <v/>
      </c>
      <c r="D58" s="55" t="str">
        <f t="shared" si="13"/>
        <v/>
      </c>
      <c r="E58" s="55" t="str">
        <f t="shared" si="14"/>
        <v/>
      </c>
      <c r="F58" s="29"/>
      <c r="G58" s="26"/>
      <c r="H58" s="15" t="str">
        <f t="shared" si="10"/>
        <v/>
      </c>
      <c r="I58" s="15" t="e">
        <f t="array" ref="I58">INDEX(n_datatable,MATCH($C58&amp;$D58&amp;$E58&amp;$A58,n_catcolumn&amp;n_custcolumn&amp;n_brandcolumn&amp;n_hginumbercolumn,0),5)</f>
        <v>#NAME?</v>
      </c>
      <c r="J58" s="15" t="e">
        <f>INDEX(n_datatable,MATCH($C58&amp;$D58&amp;$E58&amp;$A58,n_catcolumn&amp;n_custcolumn&amp;n_brandcolumn,0),6)</f>
        <v>#NAME?</v>
      </c>
      <c r="K58" s="55" t="str">
        <f t="shared" si="15"/>
        <v/>
      </c>
      <c r="L58" s="95" t="str">
        <f t="shared" si="16"/>
        <v/>
      </c>
      <c r="M58" s="55" t="str">
        <f t="shared" si="17"/>
        <v/>
      </c>
      <c r="N58" s="95" t="str">
        <f t="shared" si="18"/>
        <v/>
      </c>
      <c r="O58" s="55" t="str">
        <f t="shared" si="19"/>
        <v/>
      </c>
    </row>
    <row r="59" spans="1:15" ht="23.25" customHeight="1" x14ac:dyDescent="0.25">
      <c r="A59" s="94"/>
      <c r="B59" s="55" t="str">
        <f t="shared" si="11"/>
        <v/>
      </c>
      <c r="C59" s="55" t="str">
        <f t="shared" si="12"/>
        <v/>
      </c>
      <c r="D59" s="55" t="str">
        <f t="shared" si="13"/>
        <v/>
      </c>
      <c r="E59" s="55" t="str">
        <f t="shared" si="14"/>
        <v/>
      </c>
      <c r="F59" s="29"/>
      <c r="G59" s="26"/>
      <c r="H59" s="15" t="str">
        <f t="shared" si="10"/>
        <v/>
      </c>
      <c r="I59" s="15" t="e">
        <f t="array" ref="I59">INDEX(n_datatable,MATCH($C59&amp;$D59&amp;$E59&amp;$A59,n_catcolumn&amp;n_custcolumn&amp;n_brandcolumn&amp;n_hginumbercolumn,0),5)</f>
        <v>#NAME?</v>
      </c>
      <c r="J59" s="15" t="e">
        <f>INDEX(n_datatable,MATCH($C59&amp;$D59&amp;$E59&amp;$A59,n_catcolumn&amp;n_custcolumn&amp;n_brandcolumn,0),6)</f>
        <v>#NAME?</v>
      </c>
      <c r="K59" s="55" t="str">
        <f t="shared" si="15"/>
        <v/>
      </c>
      <c r="L59" s="95" t="str">
        <f t="shared" si="16"/>
        <v/>
      </c>
      <c r="M59" s="55" t="str">
        <f t="shared" si="17"/>
        <v/>
      </c>
      <c r="N59" s="95" t="str">
        <f t="shared" si="18"/>
        <v/>
      </c>
      <c r="O59" s="55" t="str">
        <f t="shared" si="19"/>
        <v/>
      </c>
    </row>
    <row r="60" spans="1:15" ht="23.25" customHeight="1" x14ac:dyDescent="0.25">
      <c r="A60" s="94"/>
      <c r="B60" s="55" t="str">
        <f t="shared" si="11"/>
        <v/>
      </c>
      <c r="C60" s="55" t="str">
        <f t="shared" si="12"/>
        <v/>
      </c>
      <c r="D60" s="55" t="str">
        <f t="shared" si="13"/>
        <v/>
      </c>
      <c r="E60" s="55" t="str">
        <f t="shared" si="14"/>
        <v/>
      </c>
      <c r="F60" s="29"/>
      <c r="G60" s="26"/>
      <c r="H60" s="15" t="str">
        <f t="shared" si="10"/>
        <v/>
      </c>
      <c r="I60" s="15" t="e">
        <f t="array" ref="I60">INDEX(n_datatable,MATCH($C60&amp;$D60&amp;$E60&amp;$A60,n_catcolumn&amp;n_custcolumn&amp;n_brandcolumn&amp;n_hginumbercolumn,0),5)</f>
        <v>#NAME?</v>
      </c>
      <c r="J60" s="15" t="e">
        <f>INDEX(n_datatable,MATCH($C60&amp;$D60&amp;$E60&amp;$A60,n_catcolumn&amp;n_custcolumn&amp;n_brandcolumn,0),6)</f>
        <v>#NAME?</v>
      </c>
      <c r="K60" s="55" t="str">
        <f t="shared" si="15"/>
        <v/>
      </c>
      <c r="L60" s="95" t="str">
        <f t="shared" si="16"/>
        <v/>
      </c>
      <c r="M60" s="55" t="str">
        <f t="shared" si="17"/>
        <v/>
      </c>
      <c r="N60" s="95" t="str">
        <f t="shared" si="18"/>
        <v/>
      </c>
      <c r="O60" s="55" t="str">
        <f t="shared" si="19"/>
        <v/>
      </c>
    </row>
    <row r="61" spans="1:15" ht="23.25" customHeight="1" x14ac:dyDescent="0.25">
      <c r="A61" s="94"/>
      <c r="B61" s="55" t="str">
        <f t="shared" si="11"/>
        <v/>
      </c>
      <c r="C61" s="55" t="str">
        <f t="shared" si="12"/>
        <v/>
      </c>
      <c r="D61" s="55" t="str">
        <f t="shared" si="13"/>
        <v/>
      </c>
      <c r="E61" s="55" t="str">
        <f t="shared" si="14"/>
        <v/>
      </c>
      <c r="F61" s="29"/>
      <c r="G61" s="26"/>
      <c r="H61" s="15" t="str">
        <f t="shared" si="10"/>
        <v/>
      </c>
      <c r="I61" s="15" t="e">
        <f t="array" ref="I61">INDEX(n_datatable,MATCH($C61&amp;$D61&amp;$E61&amp;$A61,n_catcolumn&amp;n_custcolumn&amp;n_brandcolumn&amp;n_hginumbercolumn,0),5)</f>
        <v>#NAME?</v>
      </c>
      <c r="J61" s="15" t="e">
        <f>INDEX(n_datatable,MATCH($C61&amp;$D61&amp;$E61&amp;$A61,n_catcolumn&amp;n_custcolumn&amp;n_brandcolumn,0),6)</f>
        <v>#NAME?</v>
      </c>
      <c r="K61" s="55" t="str">
        <f t="shared" si="15"/>
        <v/>
      </c>
      <c r="L61" s="95" t="str">
        <f t="shared" si="16"/>
        <v/>
      </c>
      <c r="M61" s="55" t="str">
        <f t="shared" si="17"/>
        <v/>
      </c>
      <c r="N61" s="95" t="str">
        <f t="shared" si="18"/>
        <v/>
      </c>
      <c r="O61" s="55" t="str">
        <f t="shared" si="19"/>
        <v/>
      </c>
    </row>
    <row r="62" spans="1:15" ht="23.25" customHeight="1" x14ac:dyDescent="0.25">
      <c r="A62" s="94"/>
      <c r="B62" s="55" t="str">
        <f t="shared" si="11"/>
        <v/>
      </c>
      <c r="C62" s="55" t="str">
        <f t="shared" si="12"/>
        <v/>
      </c>
      <c r="D62" s="55" t="str">
        <f t="shared" si="13"/>
        <v/>
      </c>
      <c r="E62" s="55" t="str">
        <f t="shared" si="14"/>
        <v/>
      </c>
      <c r="F62" s="29"/>
      <c r="G62" s="26"/>
      <c r="H62" s="15" t="str">
        <f t="shared" si="10"/>
        <v/>
      </c>
      <c r="I62" s="15" t="e">
        <f t="array" ref="I62">INDEX(n_datatable,MATCH($C62&amp;$D62&amp;$E62&amp;$A62,n_catcolumn&amp;n_custcolumn&amp;n_brandcolumn&amp;n_hginumbercolumn,0),5)</f>
        <v>#NAME?</v>
      </c>
      <c r="J62" s="15" t="e">
        <f>INDEX(n_datatable,MATCH($C62&amp;$D62&amp;$E62&amp;$A62,n_catcolumn&amp;n_custcolumn&amp;n_brandcolumn,0),6)</f>
        <v>#NAME?</v>
      </c>
      <c r="K62" s="55" t="str">
        <f t="shared" si="15"/>
        <v/>
      </c>
      <c r="L62" s="95" t="str">
        <f t="shared" si="16"/>
        <v/>
      </c>
      <c r="M62" s="55" t="str">
        <f t="shared" si="17"/>
        <v/>
      </c>
      <c r="N62" s="95" t="str">
        <f t="shared" si="18"/>
        <v/>
      </c>
      <c r="O62" s="55" t="str">
        <f t="shared" si="19"/>
        <v/>
      </c>
    </row>
    <row r="63" spans="1:15" ht="23.25" customHeight="1" x14ac:dyDescent="0.25">
      <c r="A63" s="94"/>
      <c r="B63" s="55" t="str">
        <f t="shared" si="11"/>
        <v/>
      </c>
      <c r="C63" s="55" t="str">
        <f t="shared" si="12"/>
        <v/>
      </c>
      <c r="D63" s="55" t="str">
        <f t="shared" si="13"/>
        <v/>
      </c>
      <c r="E63" s="55" t="str">
        <f t="shared" si="14"/>
        <v/>
      </c>
      <c r="F63" s="29"/>
      <c r="G63" s="26"/>
      <c r="H63" s="15" t="str">
        <f t="shared" si="10"/>
        <v/>
      </c>
      <c r="I63" s="15" t="e">
        <f t="array" ref="I63">INDEX(n_datatable,MATCH($C63&amp;$D63&amp;$E63&amp;$A63,n_catcolumn&amp;n_custcolumn&amp;n_brandcolumn&amp;n_hginumbercolumn,0),5)</f>
        <v>#NAME?</v>
      </c>
      <c r="J63" s="15" t="e">
        <f>INDEX(n_datatable,MATCH($C63&amp;$D63&amp;$E63&amp;$A63,n_catcolumn&amp;n_custcolumn&amp;n_brandcolumn,0),6)</f>
        <v>#NAME?</v>
      </c>
      <c r="K63" s="55" t="str">
        <f t="shared" si="15"/>
        <v/>
      </c>
      <c r="L63" s="95" t="str">
        <f t="shared" si="16"/>
        <v/>
      </c>
      <c r="M63" s="55" t="str">
        <f t="shared" si="17"/>
        <v/>
      </c>
      <c r="N63" s="95" t="str">
        <f t="shared" si="18"/>
        <v/>
      </c>
      <c r="O63" s="55" t="str">
        <f t="shared" si="19"/>
        <v/>
      </c>
    </row>
    <row r="64" spans="1:15" ht="23.25" customHeight="1" x14ac:dyDescent="0.25">
      <c r="A64" s="94"/>
      <c r="B64" s="55" t="str">
        <f t="shared" si="11"/>
        <v/>
      </c>
      <c r="C64" s="55" t="str">
        <f t="shared" si="12"/>
        <v/>
      </c>
      <c r="D64" s="55" t="str">
        <f t="shared" si="13"/>
        <v/>
      </c>
      <c r="E64" s="55" t="str">
        <f t="shared" si="14"/>
        <v/>
      </c>
      <c r="F64" s="29"/>
      <c r="G64" s="26"/>
      <c r="H64" s="15" t="str">
        <f t="shared" si="10"/>
        <v/>
      </c>
      <c r="I64" s="15" t="e">
        <f t="array" ref="I64">INDEX(n_datatable,MATCH($C64&amp;$D64&amp;$E64&amp;$A64,n_catcolumn&amp;n_custcolumn&amp;n_brandcolumn&amp;n_hginumbercolumn,0),5)</f>
        <v>#NAME?</v>
      </c>
      <c r="J64" s="15" t="e">
        <f>INDEX(n_datatable,MATCH($C64&amp;$D64&amp;$E64&amp;$A64,n_catcolumn&amp;n_custcolumn&amp;n_brandcolumn,0),6)</f>
        <v>#NAME?</v>
      </c>
      <c r="K64" s="55" t="str">
        <f t="shared" si="15"/>
        <v/>
      </c>
      <c r="L64" s="95" t="str">
        <f t="shared" si="16"/>
        <v/>
      </c>
      <c r="M64" s="55" t="str">
        <f t="shared" si="17"/>
        <v/>
      </c>
      <c r="N64" s="95" t="str">
        <f t="shared" si="18"/>
        <v/>
      </c>
      <c r="O64" s="55" t="str">
        <f t="shared" si="19"/>
        <v/>
      </c>
    </row>
    <row r="65" spans="1:15" ht="23.25" customHeight="1" x14ac:dyDescent="0.25">
      <c r="A65" s="94"/>
      <c r="B65" s="55" t="str">
        <f t="shared" si="11"/>
        <v/>
      </c>
      <c r="C65" s="55" t="str">
        <f t="shared" si="12"/>
        <v/>
      </c>
      <c r="D65" s="55" t="str">
        <f t="shared" si="13"/>
        <v/>
      </c>
      <c r="E65" s="55" t="str">
        <f t="shared" si="14"/>
        <v/>
      </c>
      <c r="F65" s="29"/>
      <c r="G65" s="26"/>
      <c r="H65" s="15" t="str">
        <f t="shared" si="10"/>
        <v/>
      </c>
      <c r="I65" s="15" t="e">
        <f t="array" ref="I65">INDEX(n_datatable,MATCH($C65&amp;$D65&amp;$E65&amp;$A65,n_catcolumn&amp;n_custcolumn&amp;n_brandcolumn&amp;n_hginumbercolumn,0),5)</f>
        <v>#NAME?</v>
      </c>
      <c r="J65" s="15" t="e">
        <f>INDEX(n_datatable,MATCH($C65&amp;$D65&amp;$E65&amp;$A65,n_catcolumn&amp;n_custcolumn&amp;n_brandcolumn,0),6)</f>
        <v>#NAME?</v>
      </c>
      <c r="K65" s="55" t="str">
        <f t="shared" si="15"/>
        <v/>
      </c>
      <c r="L65" s="95" t="str">
        <f t="shared" si="16"/>
        <v/>
      </c>
      <c r="M65" s="55" t="str">
        <f t="shared" si="17"/>
        <v/>
      </c>
      <c r="N65" s="95" t="str">
        <f t="shared" si="18"/>
        <v/>
      </c>
      <c r="O65" s="55" t="str">
        <f t="shared" si="19"/>
        <v/>
      </c>
    </row>
    <row r="66" spans="1:15" ht="23.25" customHeight="1" x14ac:dyDescent="0.25">
      <c r="A66" s="94"/>
      <c r="B66" s="55" t="str">
        <f t="shared" si="11"/>
        <v/>
      </c>
      <c r="C66" s="55" t="str">
        <f t="shared" si="12"/>
        <v/>
      </c>
      <c r="D66" s="55" t="str">
        <f t="shared" si="13"/>
        <v/>
      </c>
      <c r="E66" s="55" t="str">
        <f t="shared" si="14"/>
        <v/>
      </c>
      <c r="F66" s="29"/>
      <c r="G66" s="26"/>
      <c r="H66" s="15" t="str">
        <f t="shared" si="10"/>
        <v/>
      </c>
      <c r="I66" s="15" t="e">
        <f t="array" ref="I66">INDEX(n_datatable,MATCH($C66&amp;$D66&amp;$E66&amp;$A66,n_catcolumn&amp;n_custcolumn&amp;n_brandcolumn&amp;n_hginumbercolumn,0),5)</f>
        <v>#NAME?</v>
      </c>
      <c r="J66" s="15" t="e">
        <f>INDEX(n_datatable,MATCH($C66&amp;$D66&amp;$E66&amp;$A66,n_catcolumn&amp;n_custcolumn&amp;n_brandcolumn,0),6)</f>
        <v>#NAME?</v>
      </c>
      <c r="K66" s="55" t="str">
        <f t="shared" si="15"/>
        <v/>
      </c>
      <c r="L66" s="95" t="str">
        <f t="shared" si="16"/>
        <v/>
      </c>
      <c r="M66" s="55" t="str">
        <f t="shared" si="17"/>
        <v/>
      </c>
      <c r="N66" s="95" t="str">
        <f t="shared" si="18"/>
        <v/>
      </c>
      <c r="O66" s="55" t="str">
        <f t="shared" si="19"/>
        <v/>
      </c>
    </row>
    <row r="67" spans="1:15" ht="23.25" customHeight="1" x14ac:dyDescent="0.25">
      <c r="A67" s="94"/>
      <c r="B67" s="55" t="str">
        <f t="shared" si="11"/>
        <v/>
      </c>
      <c r="C67" s="55" t="str">
        <f t="shared" si="12"/>
        <v/>
      </c>
      <c r="D67" s="55" t="str">
        <f t="shared" si="13"/>
        <v/>
      </c>
      <c r="E67" s="55" t="str">
        <f t="shared" si="14"/>
        <v/>
      </c>
      <c r="F67" s="29"/>
      <c r="G67" s="26"/>
      <c r="H67" s="15" t="str">
        <f t="shared" si="10"/>
        <v/>
      </c>
      <c r="I67" s="15" t="e">
        <f t="array" ref="I67">INDEX(n_datatable,MATCH($C67&amp;$D67&amp;$E67&amp;$A67,n_catcolumn&amp;n_custcolumn&amp;n_brandcolumn&amp;n_hginumbercolumn,0),5)</f>
        <v>#NAME?</v>
      </c>
      <c r="J67" s="15" t="e">
        <f>INDEX(n_datatable,MATCH($C67&amp;$D67&amp;$E67&amp;$A67,n_catcolumn&amp;n_custcolumn&amp;n_brandcolumn,0),6)</f>
        <v>#NAME?</v>
      </c>
      <c r="K67" s="55" t="str">
        <f t="shared" si="15"/>
        <v/>
      </c>
      <c r="L67" s="95" t="str">
        <f t="shared" si="16"/>
        <v/>
      </c>
      <c r="M67" s="55" t="str">
        <f t="shared" si="17"/>
        <v/>
      </c>
      <c r="N67" s="95" t="str">
        <f t="shared" si="18"/>
        <v/>
      </c>
      <c r="O67" s="55" t="str">
        <f t="shared" si="19"/>
        <v/>
      </c>
    </row>
    <row r="68" spans="1:15" ht="23.25" customHeight="1" x14ac:dyDescent="0.25">
      <c r="A68" s="94"/>
      <c r="B68" s="55" t="str">
        <f t="shared" si="11"/>
        <v/>
      </c>
      <c r="C68" s="55" t="str">
        <f t="shared" si="12"/>
        <v/>
      </c>
      <c r="D68" s="55" t="str">
        <f t="shared" si="13"/>
        <v/>
      </c>
      <c r="E68" s="55" t="str">
        <f t="shared" si="14"/>
        <v/>
      </c>
      <c r="F68" s="29"/>
      <c r="G68" s="26"/>
      <c r="H68" s="15" t="str">
        <f t="shared" si="10"/>
        <v/>
      </c>
      <c r="I68" s="15" t="e">
        <f t="array" ref="I68">INDEX(n_datatable,MATCH($C68&amp;$D68&amp;$E68&amp;$A68,n_catcolumn&amp;n_custcolumn&amp;n_brandcolumn&amp;n_hginumbercolumn,0),5)</f>
        <v>#NAME?</v>
      </c>
      <c r="J68" s="15" t="e">
        <f>INDEX(n_datatable,MATCH($C68&amp;$D68&amp;$E68&amp;$A68,n_catcolumn&amp;n_custcolumn&amp;n_brandcolumn,0),6)</f>
        <v>#NAME?</v>
      </c>
      <c r="K68" s="55" t="str">
        <f t="shared" si="15"/>
        <v/>
      </c>
      <c r="L68" s="95" t="str">
        <f t="shared" si="16"/>
        <v/>
      </c>
      <c r="M68" s="55" t="str">
        <f t="shared" si="17"/>
        <v/>
      </c>
      <c r="N68" s="95" t="str">
        <f t="shared" si="18"/>
        <v/>
      </c>
      <c r="O68" s="55" t="str">
        <f t="shared" si="19"/>
        <v/>
      </c>
    </row>
    <row r="69" spans="1:15" ht="23.25" customHeight="1" x14ac:dyDescent="0.25">
      <c r="A69" s="94"/>
      <c r="B69" s="55" t="str">
        <f t="shared" si="11"/>
        <v/>
      </c>
      <c r="C69" s="55" t="str">
        <f t="shared" si="12"/>
        <v/>
      </c>
      <c r="D69" s="55" t="str">
        <f t="shared" si="13"/>
        <v/>
      </c>
      <c r="E69" s="55" t="str">
        <f t="shared" si="14"/>
        <v/>
      </c>
      <c r="F69" s="29"/>
      <c r="G69" s="26"/>
      <c r="H69" s="15" t="str">
        <f t="shared" si="10"/>
        <v/>
      </c>
      <c r="I69" s="15" t="e">
        <f t="array" ref="I69">INDEX(n_datatable,MATCH($C69&amp;$D69&amp;$E69&amp;$A69,n_catcolumn&amp;n_custcolumn&amp;n_brandcolumn&amp;n_hginumbercolumn,0),5)</f>
        <v>#NAME?</v>
      </c>
      <c r="J69" s="15" t="e">
        <f>INDEX(n_datatable,MATCH($C69&amp;$D69&amp;$E69&amp;$A69,n_catcolumn&amp;n_custcolumn&amp;n_brandcolumn,0),6)</f>
        <v>#NAME?</v>
      </c>
      <c r="K69" s="55" t="str">
        <f t="shared" si="15"/>
        <v/>
      </c>
      <c r="L69" s="95" t="str">
        <f t="shared" si="16"/>
        <v/>
      </c>
      <c r="M69" s="55" t="str">
        <f t="shared" si="17"/>
        <v/>
      </c>
      <c r="N69" s="95" t="str">
        <f t="shared" si="18"/>
        <v/>
      </c>
      <c r="O69" s="55" t="str">
        <f t="shared" si="19"/>
        <v/>
      </c>
    </row>
    <row r="70" spans="1:15" ht="23.25" customHeight="1" x14ac:dyDescent="0.25">
      <c r="A70" s="94"/>
      <c r="B70" s="55" t="str">
        <f t="shared" si="11"/>
        <v/>
      </c>
      <c r="C70" s="55" t="str">
        <f t="shared" si="12"/>
        <v/>
      </c>
      <c r="D70" s="55" t="str">
        <f t="shared" si="13"/>
        <v/>
      </c>
      <c r="E70" s="55" t="str">
        <f t="shared" si="14"/>
        <v/>
      </c>
      <c r="F70" s="29"/>
      <c r="G70" s="26"/>
      <c r="H70" s="15" t="str">
        <f t="shared" si="10"/>
        <v/>
      </c>
      <c r="I70" s="15" t="e">
        <f t="array" ref="I70">INDEX(n_datatable,MATCH($C70&amp;$D70&amp;$E70&amp;$A70,n_catcolumn&amp;n_custcolumn&amp;n_brandcolumn&amp;n_hginumbercolumn,0),5)</f>
        <v>#NAME?</v>
      </c>
      <c r="J70" s="15" t="e">
        <f>INDEX(n_datatable,MATCH($C70&amp;$D70&amp;$E70&amp;$A70,n_catcolumn&amp;n_custcolumn&amp;n_brandcolumn,0),6)</f>
        <v>#NAME?</v>
      </c>
      <c r="K70" s="55" t="str">
        <f t="shared" si="15"/>
        <v/>
      </c>
      <c r="L70" s="95" t="str">
        <f t="shared" si="16"/>
        <v/>
      </c>
      <c r="M70" s="55" t="str">
        <f t="shared" si="17"/>
        <v/>
      </c>
      <c r="N70" s="95" t="str">
        <f t="shared" si="18"/>
        <v/>
      </c>
      <c r="O70" s="55" t="str">
        <f t="shared" si="19"/>
        <v/>
      </c>
    </row>
    <row r="71" spans="1:15" ht="23.25" customHeight="1" x14ac:dyDescent="0.25">
      <c r="A71" s="94"/>
      <c r="B71" s="55" t="str">
        <f t="shared" si="11"/>
        <v/>
      </c>
      <c r="C71" s="55" t="str">
        <f t="shared" si="12"/>
        <v/>
      </c>
      <c r="D71" s="55" t="str">
        <f t="shared" si="13"/>
        <v/>
      </c>
      <c r="E71" s="55" t="str">
        <f t="shared" si="14"/>
        <v/>
      </c>
      <c r="F71" s="29"/>
      <c r="G71" s="26"/>
      <c r="H71" s="15" t="str">
        <f t="shared" si="10"/>
        <v/>
      </c>
      <c r="I71" s="15" t="e">
        <f t="array" ref="I71">INDEX(n_datatable,MATCH($C71&amp;$D71&amp;$E71&amp;$A71,n_catcolumn&amp;n_custcolumn&amp;n_brandcolumn&amp;n_hginumbercolumn,0),5)</f>
        <v>#NAME?</v>
      </c>
      <c r="J71" s="15" t="e">
        <f>INDEX(n_datatable,MATCH($C71&amp;$D71&amp;$E71&amp;$A71,n_catcolumn&amp;n_custcolumn&amp;n_brandcolumn,0),6)</f>
        <v>#NAME?</v>
      </c>
      <c r="K71" s="55" t="str">
        <f t="shared" si="15"/>
        <v/>
      </c>
      <c r="L71" s="95" t="str">
        <f t="shared" si="16"/>
        <v/>
      </c>
      <c r="M71" s="55" t="str">
        <f t="shared" si="17"/>
        <v/>
      </c>
      <c r="N71" s="95" t="str">
        <f t="shared" si="18"/>
        <v/>
      </c>
      <c r="O71" s="55" t="str">
        <f t="shared" si="19"/>
        <v/>
      </c>
    </row>
    <row r="72" spans="1:15" ht="23.25" customHeight="1" x14ac:dyDescent="0.25">
      <c r="A72" s="94"/>
      <c r="B72" s="55" t="str">
        <f t="shared" si="11"/>
        <v/>
      </c>
      <c r="C72" s="55" t="str">
        <f t="shared" si="12"/>
        <v/>
      </c>
      <c r="D72" s="55" t="str">
        <f t="shared" si="13"/>
        <v/>
      </c>
      <c r="E72" s="55" t="str">
        <f t="shared" si="14"/>
        <v/>
      </c>
      <c r="F72" s="29"/>
      <c r="G72" s="26"/>
      <c r="H72" s="15" t="str">
        <f t="shared" si="10"/>
        <v/>
      </c>
      <c r="I72" s="15" t="e">
        <f t="array" ref="I72">INDEX(n_datatable,MATCH($C72&amp;$D72&amp;$E72&amp;$A72,n_catcolumn&amp;n_custcolumn&amp;n_brandcolumn&amp;n_hginumbercolumn,0),5)</f>
        <v>#NAME?</v>
      </c>
      <c r="J72" s="15" t="e">
        <f>INDEX(n_datatable,MATCH($C72&amp;$D72&amp;$E72&amp;$A72,n_catcolumn&amp;n_custcolumn&amp;n_brandcolumn,0),6)</f>
        <v>#NAME?</v>
      </c>
      <c r="K72" s="55" t="str">
        <f t="shared" si="15"/>
        <v/>
      </c>
      <c r="L72" s="95" t="str">
        <f t="shared" si="16"/>
        <v/>
      </c>
      <c r="M72" s="55" t="str">
        <f t="shared" si="17"/>
        <v/>
      </c>
      <c r="N72" s="95" t="str">
        <f t="shared" si="18"/>
        <v/>
      </c>
      <c r="O72" s="55" t="str">
        <f t="shared" si="19"/>
        <v/>
      </c>
    </row>
    <row r="73" spans="1:15" ht="23.25" customHeight="1" x14ac:dyDescent="0.25">
      <c r="A73" s="94"/>
      <c r="B73" s="55" t="str">
        <f t="shared" si="11"/>
        <v/>
      </c>
      <c r="C73" s="55" t="str">
        <f t="shared" si="12"/>
        <v/>
      </c>
      <c r="D73" s="55" t="str">
        <f t="shared" si="13"/>
        <v/>
      </c>
      <c r="E73" s="55" t="str">
        <f t="shared" si="14"/>
        <v/>
      </c>
      <c r="F73" s="29"/>
      <c r="G73" s="26"/>
      <c r="H73" s="15" t="str">
        <f t="shared" si="10"/>
        <v/>
      </c>
      <c r="I73" s="15" t="e">
        <f t="array" ref="I73">INDEX(n_datatable,MATCH($C73&amp;$D73&amp;$E73&amp;$A73,n_catcolumn&amp;n_custcolumn&amp;n_brandcolumn&amp;n_hginumbercolumn,0),5)</f>
        <v>#NAME?</v>
      </c>
      <c r="J73" s="15" t="e">
        <f>INDEX(n_datatable,MATCH($C73&amp;$D73&amp;$E73&amp;$A73,n_catcolumn&amp;n_custcolumn&amp;n_brandcolumn,0),6)</f>
        <v>#NAME?</v>
      </c>
      <c r="K73" s="55" t="str">
        <f t="shared" si="15"/>
        <v/>
      </c>
      <c r="L73" s="95" t="str">
        <f t="shared" si="16"/>
        <v/>
      </c>
      <c r="M73" s="55" t="str">
        <f t="shared" si="17"/>
        <v/>
      </c>
      <c r="N73" s="95" t="str">
        <f t="shared" si="18"/>
        <v/>
      </c>
      <c r="O73" s="55" t="str">
        <f t="shared" si="19"/>
        <v/>
      </c>
    </row>
    <row r="74" spans="1:15" ht="23.25" customHeight="1" x14ac:dyDescent="0.25">
      <c r="A74" s="94"/>
      <c r="B74" s="55" t="str">
        <f t="shared" si="11"/>
        <v/>
      </c>
      <c r="C74" s="55" t="str">
        <f t="shared" si="12"/>
        <v/>
      </c>
      <c r="D74" s="55" t="str">
        <f t="shared" si="13"/>
        <v/>
      </c>
      <c r="E74" s="55" t="str">
        <f t="shared" si="14"/>
        <v/>
      </c>
      <c r="F74" s="29"/>
      <c r="G74" s="26"/>
      <c r="H74" s="15" t="str">
        <f t="shared" si="10"/>
        <v/>
      </c>
      <c r="I74" s="15" t="e">
        <f t="array" ref="I74">INDEX(n_datatable,MATCH($C74&amp;$D74&amp;$E74&amp;$A74,n_catcolumn&amp;n_custcolumn&amp;n_brandcolumn&amp;n_hginumbercolumn,0),5)</f>
        <v>#NAME?</v>
      </c>
      <c r="J74" s="15" t="e">
        <f>INDEX(n_datatable,MATCH($C74&amp;$D74&amp;$E74&amp;$A74,n_catcolumn&amp;n_custcolumn&amp;n_brandcolumn,0),6)</f>
        <v>#NAME?</v>
      </c>
      <c r="K74" s="55" t="str">
        <f t="shared" si="15"/>
        <v/>
      </c>
      <c r="L74" s="95" t="str">
        <f t="shared" si="16"/>
        <v/>
      </c>
      <c r="M74" s="55" t="str">
        <f t="shared" si="17"/>
        <v/>
      </c>
      <c r="N74" s="95" t="str">
        <f t="shared" si="18"/>
        <v/>
      </c>
      <c r="O74" s="55" t="str">
        <f t="shared" si="19"/>
        <v/>
      </c>
    </row>
    <row r="75" spans="1:15" ht="23.25" customHeight="1" x14ac:dyDescent="0.25">
      <c r="A75" s="94"/>
      <c r="B75" s="55" t="str">
        <f t="shared" si="11"/>
        <v/>
      </c>
      <c r="C75" s="55" t="str">
        <f t="shared" si="12"/>
        <v/>
      </c>
      <c r="D75" s="55" t="str">
        <f t="shared" si="13"/>
        <v/>
      </c>
      <c r="E75" s="55" t="str">
        <f t="shared" si="14"/>
        <v/>
      </c>
      <c r="F75" s="29"/>
      <c r="G75" s="26"/>
      <c r="H75" s="15" t="str">
        <f t="shared" si="10"/>
        <v/>
      </c>
      <c r="I75" s="15" t="e">
        <f t="array" ref="I75">INDEX(n_datatable,MATCH($C75&amp;$D75&amp;$E75&amp;$A75,n_catcolumn&amp;n_custcolumn&amp;n_brandcolumn&amp;n_hginumbercolumn,0),5)</f>
        <v>#NAME?</v>
      </c>
      <c r="J75" s="15" t="e">
        <f>INDEX(n_datatable,MATCH($C75&amp;$D75&amp;$E75&amp;$A75,n_catcolumn&amp;n_custcolumn&amp;n_brandcolumn,0),6)</f>
        <v>#NAME?</v>
      </c>
      <c r="K75" s="55" t="str">
        <f t="shared" si="15"/>
        <v/>
      </c>
      <c r="L75" s="95" t="str">
        <f t="shared" si="16"/>
        <v/>
      </c>
      <c r="M75" s="55" t="str">
        <f t="shared" si="17"/>
        <v/>
      </c>
      <c r="N75" s="95" t="str">
        <f t="shared" si="18"/>
        <v/>
      </c>
      <c r="O75" s="55" t="str">
        <f t="shared" si="19"/>
        <v/>
      </c>
    </row>
    <row r="76" spans="1:15" ht="23.25" customHeight="1" x14ac:dyDescent="0.25">
      <c r="A76" s="94"/>
      <c r="B76" s="55" t="str">
        <f t="shared" si="11"/>
        <v/>
      </c>
      <c r="C76" s="55" t="str">
        <f t="shared" si="12"/>
        <v/>
      </c>
      <c r="D76" s="55" t="str">
        <f t="shared" si="13"/>
        <v/>
      </c>
      <c r="E76" s="55" t="str">
        <f t="shared" si="14"/>
        <v/>
      </c>
      <c r="F76" s="29"/>
      <c r="G76" s="26"/>
      <c r="H76" s="15" t="str">
        <f t="shared" si="10"/>
        <v/>
      </c>
      <c r="I76" s="15" t="e">
        <f t="array" ref="I76">INDEX(n_datatable,MATCH($C76&amp;$D76&amp;$E76&amp;$A76,n_catcolumn&amp;n_custcolumn&amp;n_brandcolumn&amp;n_hginumbercolumn,0),5)</f>
        <v>#NAME?</v>
      </c>
      <c r="J76" s="15" t="e">
        <f>INDEX(n_datatable,MATCH($C76&amp;$D76&amp;$E76&amp;$A76,n_catcolumn&amp;n_custcolumn&amp;n_brandcolumn,0),6)</f>
        <v>#NAME?</v>
      </c>
      <c r="K76" s="55" t="str">
        <f t="shared" si="15"/>
        <v/>
      </c>
      <c r="L76" s="95" t="str">
        <f t="shared" si="16"/>
        <v/>
      </c>
      <c r="M76" s="55" t="str">
        <f t="shared" si="17"/>
        <v/>
      </c>
      <c r="N76" s="95" t="str">
        <f t="shared" si="18"/>
        <v/>
      </c>
      <c r="O76" s="55" t="str">
        <f t="shared" si="19"/>
        <v/>
      </c>
    </row>
    <row r="77" spans="1:15" ht="23.25" customHeight="1" x14ac:dyDescent="0.25">
      <c r="A77" s="94"/>
      <c r="B77" s="55" t="str">
        <f t="shared" si="11"/>
        <v/>
      </c>
      <c r="C77" s="55" t="str">
        <f t="shared" si="12"/>
        <v/>
      </c>
      <c r="D77" s="55" t="str">
        <f t="shared" si="13"/>
        <v/>
      </c>
      <c r="E77" s="55" t="str">
        <f t="shared" si="14"/>
        <v/>
      </c>
      <c r="F77" s="29"/>
      <c r="G77" s="26"/>
      <c r="H77" s="15" t="str">
        <f>IF(A77&lt;&gt;"",+I77,"")</f>
        <v/>
      </c>
      <c r="I77" s="15" t="e">
        <f t="array" ref="I77">INDEX(n_datatable,MATCH($C77&amp;$D77&amp;$E77&amp;$A77,n_catcolumn&amp;n_custcolumn&amp;n_brandcolumn&amp;n_hginumbercolumn,0),5)</f>
        <v>#NAME?</v>
      </c>
      <c r="J77" s="15" t="e">
        <f>INDEX(n_datatable,MATCH($C77&amp;$D77&amp;$E77&amp;$A77,n_catcolumn&amp;n_custcolumn&amp;n_brandcolumn,0),6)</f>
        <v>#NAME?</v>
      </c>
      <c r="K77" s="55" t="str">
        <f t="shared" si="15"/>
        <v/>
      </c>
      <c r="L77" s="95" t="str">
        <f t="shared" si="16"/>
        <v/>
      </c>
      <c r="M77" s="55" t="str">
        <f t="shared" si="17"/>
        <v/>
      </c>
      <c r="N77" s="95" t="str">
        <f t="shared" si="18"/>
        <v/>
      </c>
      <c r="O77" s="55" t="str">
        <f t="shared" si="19"/>
        <v/>
      </c>
    </row>
    <row r="78" spans="1:15" ht="23.25" customHeight="1" x14ac:dyDescent="0.25">
      <c r="A78" s="94"/>
      <c r="B78" s="55" t="str">
        <f t="shared" si="11"/>
        <v/>
      </c>
      <c r="C78" s="55" t="str">
        <f t="shared" si="12"/>
        <v/>
      </c>
      <c r="D78" s="55" t="str">
        <f t="shared" si="13"/>
        <v/>
      </c>
      <c r="E78" s="55" t="str">
        <f t="shared" si="14"/>
        <v/>
      </c>
      <c r="F78" s="29"/>
      <c r="G78" s="26"/>
      <c r="H78" s="15" t="str">
        <f>IF(A78&lt;&gt;"",+I78,"")</f>
        <v/>
      </c>
      <c r="I78" s="15" t="e">
        <f t="array" ref="I78">INDEX(n_datatable,MATCH($C78&amp;$D78&amp;$E78&amp;$A78,n_catcolumn&amp;n_custcolumn&amp;n_brandcolumn&amp;n_hginumbercolumn,0),5)</f>
        <v>#NAME?</v>
      </c>
      <c r="J78" s="15" t="e">
        <f>INDEX(n_datatable,MATCH($C78&amp;$D78&amp;$E78&amp;$A78,n_catcolumn&amp;n_custcolumn&amp;n_brandcolumn,0),6)</f>
        <v>#NAME?</v>
      </c>
      <c r="K78" s="55" t="str">
        <f t="shared" si="15"/>
        <v/>
      </c>
      <c r="L78" s="95" t="str">
        <f t="shared" si="16"/>
        <v/>
      </c>
      <c r="M78" s="55" t="str">
        <f t="shared" si="17"/>
        <v/>
      </c>
      <c r="N78" s="95" t="str">
        <f t="shared" si="18"/>
        <v/>
      </c>
      <c r="O78" s="55" t="str">
        <f t="shared" si="19"/>
        <v/>
      </c>
    </row>
  </sheetData>
  <sheetProtection algorithmName="SHA-512" hashValue="589qr4sJR2pufR6sRlu49XdxpAL0jkLLqmYdXKOtyMte70P70w7sCsJLxRc/Lj87YaYFIfKBad1rvWwmXYwLdQ==" saltValue="EETVmwNtLtVaCCYYejualw==" spinCount="100000" sheet="1" objects="1" scenarios="1"/>
  <sortState xmlns:xlrd2="http://schemas.microsoft.com/office/spreadsheetml/2017/richdata2" ref="A13:E56">
    <sortCondition ref="D13:D56"/>
    <sortCondition ref="A13:A56"/>
  </sortState>
  <mergeCells count="4">
    <mergeCell ref="H9:O9"/>
    <mergeCell ref="H10:O11"/>
    <mergeCell ref="A10:G11"/>
    <mergeCell ref="H6:O6"/>
  </mergeCells>
  <conditionalFormatting sqref="D13:D78">
    <cfRule type="cellIs" dxfId="3" priority="1" operator="equal">
      <formula>"PFS"</formula>
    </cfRule>
    <cfRule type="cellIs" dxfId="2" priority="2" operator="equal">
      <formula>"BEK"</formula>
    </cfRule>
    <cfRule type="cellIs" dxfId="1" priority="3" operator="equal">
      <formula>"Sysco"</formula>
    </cfRule>
    <cfRule type="cellIs" dxfId="0" priority="4" operator="equal">
      <formula>"Handgards"</formula>
    </cfRule>
  </conditionalFormatting>
  <dataValidations xWindow="161" yWindow="398" count="4">
    <dataValidation allowBlank="1" showErrorMessage="1" sqref="B13:E78 K13:O78" xr:uid="{00000000-0002-0000-0200-000000000000}"/>
    <dataValidation allowBlank="1" showErrorMessage="1" promptTitle="Enter Qty" prompt="You need to enter a Qty value here to populate the fields." sqref="F13:F78" xr:uid="{00000000-0002-0000-0200-000001000000}"/>
    <dataValidation type="list" showInputMessage="1" showErrorMessage="1" error="Please choose an Item from the drop-down box." promptTitle="Product Drop Down Box" prompt="Please choose an Item from the drop-down box." sqref="G13:G78" xr:uid="{00000000-0002-0000-0200-000002000000}">
      <formula1>n_packlist</formula1>
    </dataValidation>
    <dataValidation type="list" allowBlank="1" showErrorMessage="1" promptTitle="Enter Item Number" prompt="Enter an Item number here" sqref="A13:A78" xr:uid="{00000000-0002-0000-0200-000003000000}">
      <formula1>dd_itemno</formula1>
    </dataValidation>
  </dataValidations>
  <pageMargins left="0.4" right="0.4" top="0.4" bottom="0.4" header="0.3" footer="0.3"/>
  <pageSetup scale="66" fitToHeight="9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28" r:id="rId4" name="Button 56">
              <controlPr defaultSize="0" print="0" autoFill="0" autoPict="0" macro="[0]!Button56_Click">
                <anchor moveWithCells="1" sizeWithCells="1">
                  <from>
                    <xdr:col>12</xdr:col>
                    <xdr:colOff>95250</xdr:colOff>
                    <xdr:row>1</xdr:row>
                    <xdr:rowOff>38100</xdr:rowOff>
                  </from>
                  <to>
                    <xdr:col>13</xdr:col>
                    <xdr:colOff>1238250</xdr:colOff>
                    <xdr:row>4</xdr:row>
                    <xdr:rowOff>142875</xdr:rowOff>
                  </to>
                </anchor>
              </controlPr>
            </control>
          </mc:Choice>
        </mc:AlternateContent>
        <mc:AlternateContent xmlns:mc="http://schemas.openxmlformats.org/markup-compatibility/2006">
          <mc:Choice Requires="x14">
            <control shapeId="3134" r:id="rId5" name="Button 62">
              <controlPr defaultSize="0" print="0" autoFill="0" autoPict="0" macro="[0]!goto_table">
                <anchor moveWithCells="1" sizeWithCells="1">
                  <from>
                    <xdr:col>11</xdr:col>
                    <xdr:colOff>228600</xdr:colOff>
                    <xdr:row>1</xdr:row>
                    <xdr:rowOff>114300</xdr:rowOff>
                  </from>
                  <to>
                    <xdr:col>11</xdr:col>
                    <xdr:colOff>2152650</xdr:colOff>
                    <xdr:row>4</xdr:row>
                    <xdr:rowOff>85725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
  <sheetViews>
    <sheetView zoomScale="70" zoomScaleNormal="70" workbookViewId="0">
      <selection activeCell="L25" sqref="L25"/>
    </sheetView>
  </sheetViews>
  <sheetFormatPr defaultRowHeight="15" x14ac:dyDescent="0.25"/>
  <sheetData/>
  <pageMargins left="0.75" right="0.75" top="0.75" bottom="0.75" header="0.5" footer="0.5"/>
  <pageSetup scale="8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Z817"/>
  <sheetViews>
    <sheetView zoomScaleNormal="100" workbookViewId="0">
      <pane ySplit="1" topLeftCell="A2" activePane="bottomLeft" state="frozen"/>
      <selection pane="bottomLeft" sqref="A1:XFD1048576"/>
    </sheetView>
  </sheetViews>
  <sheetFormatPr defaultRowHeight="15" x14ac:dyDescent="0.25"/>
  <cols>
    <col min="1" max="1" width="9.88671875" style="14" customWidth="1"/>
    <col min="2" max="2" width="9.88671875" bestFit="1" customWidth="1"/>
    <col min="3" max="3" width="10.21875" bestFit="1" customWidth="1"/>
    <col min="4" max="4" width="16.5546875" bestFit="1" customWidth="1"/>
    <col min="5" max="5" width="11" style="14" bestFit="1" customWidth="1"/>
    <col min="6" max="6" width="12.44140625" bestFit="1" customWidth="1"/>
    <col min="7" max="7" width="40.77734375" bestFit="1" customWidth="1"/>
    <col min="8" max="8" width="52.77734375" bestFit="1" customWidth="1"/>
    <col min="9" max="9" width="10.33203125" style="62" customWidth="1"/>
    <col min="10" max="11" width="12.44140625" customWidth="1"/>
    <col min="12" max="12" width="12.44140625" hidden="1" customWidth="1"/>
    <col min="13" max="13" width="48" hidden="1" customWidth="1"/>
    <col min="14" max="14" width="8.33203125" hidden="1" customWidth="1"/>
    <col min="15" max="15" width="7" hidden="1" customWidth="1"/>
    <col min="16" max="16" width="33.88671875" hidden="1" customWidth="1"/>
    <col min="17" max="17" width="9" hidden="1" customWidth="1"/>
    <col min="18" max="18" width="0" style="14" hidden="1" customWidth="1"/>
    <col min="19" max="19" width="0" hidden="1" customWidth="1"/>
    <col min="20" max="20" width="13.88671875" hidden="1" customWidth="1"/>
    <col min="21" max="21" width="8.33203125" hidden="1" customWidth="1"/>
    <col min="22" max="22" width="17" hidden="1" customWidth="1"/>
    <col min="23" max="23" width="104.5546875" hidden="1" customWidth="1"/>
    <col min="24" max="24" width="85.21875" hidden="1" customWidth="1"/>
    <col min="25" max="25" width="0" hidden="1" customWidth="1"/>
    <col min="26" max="26" width="15.88671875" hidden="1" customWidth="1"/>
  </cols>
  <sheetData>
    <row r="1" spans="1:26" ht="26.25" x14ac:dyDescent="0.25">
      <c r="A1" s="44" t="s">
        <v>2034</v>
      </c>
      <c r="B1" s="53" t="s">
        <v>76</v>
      </c>
      <c r="C1" s="85" t="s">
        <v>418</v>
      </c>
      <c r="D1" s="86" t="s">
        <v>78</v>
      </c>
      <c r="E1" s="86" t="s">
        <v>2032</v>
      </c>
      <c r="F1" s="86" t="s">
        <v>37</v>
      </c>
      <c r="G1" s="86" t="s">
        <v>79</v>
      </c>
      <c r="H1" s="86" t="s">
        <v>77</v>
      </c>
      <c r="I1" s="87" t="s">
        <v>2033</v>
      </c>
      <c r="J1" s="86" t="s">
        <v>81</v>
      </c>
      <c r="K1" s="86" t="s">
        <v>424</v>
      </c>
      <c r="L1" s="53" t="s">
        <v>425</v>
      </c>
      <c r="M1" s="53" t="s">
        <v>419</v>
      </c>
      <c r="N1" s="53" t="s">
        <v>420</v>
      </c>
      <c r="O1" s="53" t="s">
        <v>80</v>
      </c>
      <c r="P1" s="53" t="s">
        <v>421</v>
      </c>
      <c r="Q1" s="53" t="s">
        <v>78</v>
      </c>
      <c r="R1" s="53" t="s">
        <v>422</v>
      </c>
      <c r="S1" s="53" t="s">
        <v>423</v>
      </c>
      <c r="T1" s="53" t="s">
        <v>327</v>
      </c>
      <c r="U1" s="53" t="s">
        <v>135</v>
      </c>
      <c r="V1" s="53" t="s">
        <v>136</v>
      </c>
      <c r="W1" s="53" t="s">
        <v>250</v>
      </c>
      <c r="X1" s="53" t="s">
        <v>250</v>
      </c>
      <c r="Z1" s="56" t="s">
        <v>247</v>
      </c>
    </row>
    <row r="2" spans="1:26" ht="18.75" customHeight="1" x14ac:dyDescent="0.25">
      <c r="A2" s="101">
        <v>303764051</v>
      </c>
      <c r="B2" s="100" t="s">
        <v>441</v>
      </c>
      <c r="C2" s="100" t="s">
        <v>361</v>
      </c>
      <c r="D2" s="100" t="s">
        <v>361</v>
      </c>
      <c r="E2" s="101" t="s">
        <v>476</v>
      </c>
      <c r="F2" s="100" t="s">
        <v>314</v>
      </c>
      <c r="G2" s="100" t="s">
        <v>2508</v>
      </c>
      <c r="H2" s="100" t="s">
        <v>465</v>
      </c>
      <c r="I2" s="100" t="s">
        <v>315</v>
      </c>
      <c r="J2" s="100" t="s">
        <v>92</v>
      </c>
      <c r="K2" s="100" t="s">
        <v>429</v>
      </c>
      <c r="L2" s="50"/>
      <c r="M2" s="50"/>
      <c r="N2" s="50"/>
      <c r="O2" s="41"/>
      <c r="P2" s="50"/>
      <c r="Q2" s="40"/>
      <c r="R2" s="54"/>
      <c r="S2" s="50"/>
      <c r="T2" s="50"/>
      <c r="U2" s="50"/>
      <c r="V2" s="50"/>
      <c r="W2" s="98"/>
      <c r="X2" s="98" t="s">
        <v>430</v>
      </c>
      <c r="Z2" s="57" t="s">
        <v>2017</v>
      </c>
    </row>
    <row r="3" spans="1:26" ht="18.75" customHeight="1" x14ac:dyDescent="0.25">
      <c r="A3" s="101" t="s">
        <v>508</v>
      </c>
      <c r="B3" s="100" t="s">
        <v>441</v>
      </c>
      <c r="C3" s="100" t="s">
        <v>361</v>
      </c>
      <c r="D3" s="100" t="s">
        <v>361</v>
      </c>
      <c r="E3" s="101" t="s">
        <v>509</v>
      </c>
      <c r="F3" s="100" t="s">
        <v>314</v>
      </c>
      <c r="G3" s="100" t="s">
        <v>2507</v>
      </c>
      <c r="H3" s="100" t="s">
        <v>501</v>
      </c>
      <c r="I3" s="100" t="s">
        <v>315</v>
      </c>
      <c r="J3" s="100" t="s">
        <v>92</v>
      </c>
      <c r="K3" s="100" t="s">
        <v>429</v>
      </c>
      <c r="L3" s="48" t="s">
        <v>138</v>
      </c>
      <c r="M3" s="37" t="s">
        <v>546</v>
      </c>
      <c r="N3" s="37" t="s">
        <v>536</v>
      </c>
      <c r="O3" s="38">
        <v>2000</v>
      </c>
      <c r="P3" s="37" t="s">
        <v>547</v>
      </c>
      <c r="Q3" s="37" t="s">
        <v>105</v>
      </c>
      <c r="R3" s="36" t="s">
        <v>429</v>
      </c>
      <c r="S3" s="43"/>
      <c r="T3" s="37" t="s">
        <v>556</v>
      </c>
      <c r="U3" s="37" t="s">
        <v>139</v>
      </c>
      <c r="V3" s="37" t="s">
        <v>540</v>
      </c>
      <c r="W3" s="37" t="s">
        <v>557</v>
      </c>
      <c r="X3" s="37" t="s">
        <v>436</v>
      </c>
      <c r="Z3" s="57" t="s">
        <v>2018</v>
      </c>
    </row>
    <row r="4" spans="1:26" ht="18.75" customHeight="1" x14ac:dyDescent="0.25">
      <c r="A4" s="101" t="s">
        <v>488</v>
      </c>
      <c r="B4" s="100" t="s">
        <v>441</v>
      </c>
      <c r="C4" s="100" t="s">
        <v>361</v>
      </c>
      <c r="D4" s="100" t="s">
        <v>361</v>
      </c>
      <c r="E4" s="101" t="s">
        <v>489</v>
      </c>
      <c r="F4" s="100" t="s">
        <v>314</v>
      </c>
      <c r="G4" s="100" t="s">
        <v>2506</v>
      </c>
      <c r="H4" s="100" t="s">
        <v>486</v>
      </c>
      <c r="I4" s="100" t="s">
        <v>315</v>
      </c>
      <c r="J4" s="100" t="s">
        <v>92</v>
      </c>
      <c r="K4" s="100" t="s">
        <v>429</v>
      </c>
      <c r="L4" s="48" t="s">
        <v>138</v>
      </c>
      <c r="M4" s="37" t="s">
        <v>257</v>
      </c>
      <c r="N4" s="37" t="s">
        <v>563</v>
      </c>
      <c r="O4" s="38">
        <v>1000</v>
      </c>
      <c r="P4" s="37" t="s">
        <v>543</v>
      </c>
      <c r="Q4" s="37" t="s">
        <v>535</v>
      </c>
      <c r="R4" s="36" t="s">
        <v>429</v>
      </c>
      <c r="S4" s="43"/>
      <c r="T4" s="37" t="s">
        <v>564</v>
      </c>
      <c r="U4" s="37" t="s">
        <v>133</v>
      </c>
      <c r="V4" s="37" t="s">
        <v>544</v>
      </c>
      <c r="W4" s="37" t="s">
        <v>565</v>
      </c>
      <c r="X4" s="37" t="s">
        <v>439</v>
      </c>
      <c r="Z4" s="57" t="s">
        <v>393</v>
      </c>
    </row>
    <row r="5" spans="1:26" ht="18.75" customHeight="1" x14ac:dyDescent="0.25">
      <c r="A5" s="101" t="s">
        <v>468</v>
      </c>
      <c r="B5" s="100" t="s">
        <v>441</v>
      </c>
      <c r="C5" s="100" t="s">
        <v>361</v>
      </c>
      <c r="D5" s="100" t="s">
        <v>361</v>
      </c>
      <c r="E5" s="101" t="s">
        <v>469</v>
      </c>
      <c r="F5" s="100" t="s">
        <v>314</v>
      </c>
      <c r="G5" s="100" t="s">
        <v>2509</v>
      </c>
      <c r="H5" s="100" t="s">
        <v>465</v>
      </c>
      <c r="I5" s="100" t="s">
        <v>315</v>
      </c>
      <c r="J5" s="100" t="s">
        <v>83</v>
      </c>
      <c r="K5" s="100" t="s">
        <v>429</v>
      </c>
      <c r="L5" s="48" t="s">
        <v>138</v>
      </c>
      <c r="M5" s="37" t="s">
        <v>546</v>
      </c>
      <c r="N5" s="37" t="s">
        <v>536</v>
      </c>
      <c r="O5" s="38">
        <v>2000</v>
      </c>
      <c r="P5" s="37" t="s">
        <v>547</v>
      </c>
      <c r="Q5" s="37" t="s">
        <v>105</v>
      </c>
      <c r="R5" s="36" t="s">
        <v>429</v>
      </c>
      <c r="S5" s="43"/>
      <c r="T5" s="37" t="s">
        <v>560</v>
      </c>
      <c r="U5" s="37" t="s">
        <v>125</v>
      </c>
      <c r="V5" s="37" t="s">
        <v>540</v>
      </c>
      <c r="W5" s="37" t="s">
        <v>561</v>
      </c>
      <c r="X5" s="37" t="s">
        <v>445</v>
      </c>
      <c r="Z5" s="57" t="s">
        <v>394</v>
      </c>
    </row>
    <row r="6" spans="1:26" ht="18.75" customHeight="1" x14ac:dyDescent="0.25">
      <c r="A6" s="124" t="s">
        <v>3075</v>
      </c>
      <c r="B6" s="100" t="s">
        <v>534</v>
      </c>
      <c r="C6" s="100" t="s">
        <v>361</v>
      </c>
      <c r="D6" s="100" t="s">
        <v>361</v>
      </c>
      <c r="E6" s="101" t="s">
        <v>866</v>
      </c>
      <c r="F6" s="100" t="s">
        <v>137</v>
      </c>
      <c r="G6" s="100" t="s">
        <v>2500</v>
      </c>
      <c r="H6" s="100" t="s">
        <v>572</v>
      </c>
      <c r="I6" s="100" t="s">
        <v>536</v>
      </c>
      <c r="J6" s="100" t="s">
        <v>83</v>
      </c>
      <c r="K6" s="100" t="s">
        <v>429</v>
      </c>
      <c r="L6" s="48" t="s">
        <v>429</v>
      </c>
      <c r="M6" s="37" t="s">
        <v>118</v>
      </c>
      <c r="N6" s="37" t="s">
        <v>97</v>
      </c>
      <c r="O6" s="38">
        <v>400</v>
      </c>
      <c r="P6" s="37" t="s">
        <v>95</v>
      </c>
      <c r="Q6" s="37" t="s">
        <v>90</v>
      </c>
      <c r="R6" s="36" t="s">
        <v>1404</v>
      </c>
      <c r="S6" s="43"/>
      <c r="T6" s="37" t="s">
        <v>429</v>
      </c>
      <c r="U6" s="37" t="s">
        <v>429</v>
      </c>
      <c r="V6" s="37" t="s">
        <v>429</v>
      </c>
      <c r="W6" s="37" t="s">
        <v>1718</v>
      </c>
      <c r="X6" s="37" t="s">
        <v>448</v>
      </c>
      <c r="Z6" s="57" t="s">
        <v>2019</v>
      </c>
    </row>
    <row r="7" spans="1:26" ht="18.75" customHeight="1" x14ac:dyDescent="0.25">
      <c r="A7" s="101" t="s">
        <v>756</v>
      </c>
      <c r="B7" s="100" t="s">
        <v>534</v>
      </c>
      <c r="C7" s="100" t="s">
        <v>361</v>
      </c>
      <c r="D7" s="100" t="s">
        <v>361</v>
      </c>
      <c r="E7" s="101" t="s">
        <v>757</v>
      </c>
      <c r="F7" s="100" t="s">
        <v>165</v>
      </c>
      <c r="G7" s="100" t="s">
        <v>2501</v>
      </c>
      <c r="H7" s="100" t="s">
        <v>731</v>
      </c>
      <c r="I7" s="100" t="s">
        <v>89</v>
      </c>
      <c r="J7" s="100" t="s">
        <v>83</v>
      </c>
      <c r="K7" s="100" t="s">
        <v>429</v>
      </c>
      <c r="L7" s="48" t="s">
        <v>138</v>
      </c>
      <c r="M7" s="48" t="s">
        <v>546</v>
      </c>
      <c r="N7" s="48" t="s">
        <v>536</v>
      </c>
      <c r="O7" s="38">
        <v>2000</v>
      </c>
      <c r="P7" s="48" t="s">
        <v>547</v>
      </c>
      <c r="Q7" s="48" t="s">
        <v>105</v>
      </c>
      <c r="R7" s="52" t="s">
        <v>429</v>
      </c>
      <c r="S7" s="51"/>
      <c r="T7" s="48" t="s">
        <v>558</v>
      </c>
      <c r="U7" s="48" t="s">
        <v>98</v>
      </c>
      <c r="V7" s="48" t="s">
        <v>540</v>
      </c>
      <c r="W7" s="37" t="s">
        <v>559</v>
      </c>
      <c r="X7" s="37" t="s">
        <v>451</v>
      </c>
      <c r="Z7" s="57" t="s">
        <v>2020</v>
      </c>
    </row>
    <row r="8" spans="1:26" ht="18.75" customHeight="1" x14ac:dyDescent="0.25">
      <c r="A8" s="101" t="s">
        <v>762</v>
      </c>
      <c r="B8" s="100" t="s">
        <v>534</v>
      </c>
      <c r="C8" s="100" t="s">
        <v>361</v>
      </c>
      <c r="D8" s="100" t="s">
        <v>361</v>
      </c>
      <c r="E8" s="101" t="s">
        <v>763</v>
      </c>
      <c r="F8" s="100" t="s">
        <v>215</v>
      </c>
      <c r="G8" s="100" t="s">
        <v>2503</v>
      </c>
      <c r="H8" s="100" t="s">
        <v>731</v>
      </c>
      <c r="I8" s="100" t="s">
        <v>316</v>
      </c>
      <c r="J8" s="100" t="s">
        <v>83</v>
      </c>
      <c r="K8" s="100" t="s">
        <v>429</v>
      </c>
      <c r="L8" s="48" t="s">
        <v>429</v>
      </c>
      <c r="M8" s="48" t="s">
        <v>434</v>
      </c>
      <c r="N8" s="48" t="s">
        <v>427</v>
      </c>
      <c r="O8" s="38">
        <v>2</v>
      </c>
      <c r="P8" s="48" t="s">
        <v>435</v>
      </c>
      <c r="Q8" s="48" t="s">
        <v>90</v>
      </c>
      <c r="R8" s="52" t="s">
        <v>429</v>
      </c>
      <c r="S8" s="51"/>
      <c r="T8" s="48" t="s">
        <v>429</v>
      </c>
      <c r="U8" s="48" t="s">
        <v>429</v>
      </c>
      <c r="V8" s="48" t="s">
        <v>429</v>
      </c>
      <c r="W8" s="37" t="s">
        <v>439</v>
      </c>
      <c r="X8" s="37" t="s">
        <v>455</v>
      </c>
    </row>
    <row r="9" spans="1:26" ht="18.75" customHeight="1" x14ac:dyDescent="0.25">
      <c r="A9" s="101" t="s">
        <v>724</v>
      </c>
      <c r="B9" s="100" t="s">
        <v>534</v>
      </c>
      <c r="C9" s="100" t="s">
        <v>361</v>
      </c>
      <c r="D9" s="100" t="s">
        <v>361</v>
      </c>
      <c r="E9" s="101" t="s">
        <v>725</v>
      </c>
      <c r="F9" s="100" t="s">
        <v>720</v>
      </c>
      <c r="G9" s="100" t="s">
        <v>2504</v>
      </c>
      <c r="H9" s="100" t="s">
        <v>721</v>
      </c>
      <c r="I9" s="100" t="s">
        <v>335</v>
      </c>
      <c r="J9" s="100" t="s">
        <v>83</v>
      </c>
      <c r="K9" s="100" t="s">
        <v>429</v>
      </c>
      <c r="L9" s="48" t="s">
        <v>138</v>
      </c>
      <c r="M9" s="37" t="s">
        <v>579</v>
      </c>
      <c r="N9" s="37" t="s">
        <v>536</v>
      </c>
      <c r="O9" s="38">
        <v>2000</v>
      </c>
      <c r="P9" s="37" t="s">
        <v>543</v>
      </c>
      <c r="Q9" s="37" t="s">
        <v>535</v>
      </c>
      <c r="R9" s="36" t="s">
        <v>429</v>
      </c>
      <c r="S9" s="43"/>
      <c r="T9" s="37" t="s">
        <v>85</v>
      </c>
      <c r="U9" s="37" t="s">
        <v>85</v>
      </c>
      <c r="V9" s="37" t="s">
        <v>582</v>
      </c>
      <c r="W9" s="37" t="s">
        <v>583</v>
      </c>
      <c r="X9" s="37" t="s">
        <v>460</v>
      </c>
    </row>
    <row r="10" spans="1:26" ht="18.75" customHeight="1" x14ac:dyDescent="0.25">
      <c r="A10" s="101" t="s">
        <v>738</v>
      </c>
      <c r="B10" s="100" t="s">
        <v>534</v>
      </c>
      <c r="C10" s="100" t="s">
        <v>361</v>
      </c>
      <c r="D10" s="100" t="s">
        <v>361</v>
      </c>
      <c r="E10" s="101" t="s">
        <v>739</v>
      </c>
      <c r="F10" s="100" t="s">
        <v>164</v>
      </c>
      <c r="G10" s="100" t="s">
        <v>2502</v>
      </c>
      <c r="H10" s="100" t="s">
        <v>731</v>
      </c>
      <c r="I10" s="100" t="s">
        <v>563</v>
      </c>
      <c r="J10" s="100" t="s">
        <v>83</v>
      </c>
      <c r="K10" s="100" t="s">
        <v>429</v>
      </c>
      <c r="L10" s="50" t="s">
        <v>429</v>
      </c>
      <c r="M10" s="50" t="s">
        <v>118</v>
      </c>
      <c r="N10" s="50" t="s">
        <v>97</v>
      </c>
      <c r="O10" s="41">
        <v>400</v>
      </c>
      <c r="P10" s="50" t="s">
        <v>95</v>
      </c>
      <c r="Q10" s="40" t="s">
        <v>90</v>
      </c>
      <c r="R10" s="54" t="s">
        <v>1404</v>
      </c>
      <c r="S10" s="50" t="s">
        <v>1273</v>
      </c>
      <c r="T10" s="50" t="s">
        <v>429</v>
      </c>
      <c r="U10" s="50" t="s">
        <v>429</v>
      </c>
      <c r="V10" s="50" t="s">
        <v>429</v>
      </c>
      <c r="W10" s="37" t="s">
        <v>1721</v>
      </c>
      <c r="X10" s="37" t="s">
        <v>463</v>
      </c>
    </row>
    <row r="11" spans="1:26" ht="18.75" customHeight="1" x14ac:dyDescent="0.25">
      <c r="A11" s="101" t="s">
        <v>855</v>
      </c>
      <c r="B11" s="100" t="s">
        <v>534</v>
      </c>
      <c r="C11" s="100" t="s">
        <v>361</v>
      </c>
      <c r="D11" s="100" t="s">
        <v>361</v>
      </c>
      <c r="E11" s="101" t="s">
        <v>856</v>
      </c>
      <c r="F11" s="100" t="s">
        <v>172</v>
      </c>
      <c r="G11" s="100" t="s">
        <v>2499</v>
      </c>
      <c r="H11" s="100" t="s">
        <v>572</v>
      </c>
      <c r="I11" s="100" t="s">
        <v>536</v>
      </c>
      <c r="J11" s="100" t="s">
        <v>83</v>
      </c>
      <c r="K11" s="100" t="s">
        <v>429</v>
      </c>
      <c r="L11" s="48" t="s">
        <v>138</v>
      </c>
      <c r="M11" s="48" t="s">
        <v>572</v>
      </c>
      <c r="N11" s="48" t="s">
        <v>536</v>
      </c>
      <c r="O11" s="38">
        <v>2000</v>
      </c>
      <c r="P11" s="48" t="s">
        <v>538</v>
      </c>
      <c r="Q11" s="48" t="s">
        <v>535</v>
      </c>
      <c r="R11" s="52" t="s">
        <v>429</v>
      </c>
      <c r="S11" s="51"/>
      <c r="T11" s="48" t="s">
        <v>586</v>
      </c>
      <c r="U11" s="48" t="s">
        <v>133</v>
      </c>
      <c r="V11" s="48" t="s">
        <v>576</v>
      </c>
      <c r="W11" s="37" t="s">
        <v>587</v>
      </c>
      <c r="X11" s="37" t="s">
        <v>467</v>
      </c>
    </row>
    <row r="12" spans="1:26" ht="18.75" customHeight="1" x14ac:dyDescent="0.25">
      <c r="A12" s="124" t="s">
        <v>2888</v>
      </c>
      <c r="B12" s="100" t="s">
        <v>534</v>
      </c>
      <c r="C12" s="100" t="s">
        <v>361</v>
      </c>
      <c r="D12" s="100" t="s">
        <v>361</v>
      </c>
      <c r="E12" s="124" t="s">
        <v>3076</v>
      </c>
      <c r="F12" s="100" t="s">
        <v>235</v>
      </c>
      <c r="G12" s="100" t="s">
        <v>3263</v>
      </c>
      <c r="H12" s="100" t="s">
        <v>2865</v>
      </c>
      <c r="I12" s="100" t="s">
        <v>326</v>
      </c>
      <c r="J12" s="100" t="s">
        <v>83</v>
      </c>
      <c r="K12" s="100"/>
      <c r="L12" s="98"/>
      <c r="M12" s="98"/>
      <c r="N12" s="98"/>
      <c r="O12" s="38"/>
      <c r="P12" s="98"/>
      <c r="Q12" s="98"/>
      <c r="R12" s="52"/>
      <c r="S12" s="51"/>
      <c r="T12" s="98"/>
      <c r="U12" s="98"/>
      <c r="V12" s="98"/>
      <c r="W12" s="98"/>
      <c r="X12" s="98"/>
    </row>
    <row r="13" spans="1:26" ht="18.75" customHeight="1" x14ac:dyDescent="0.25">
      <c r="A13" s="124" t="s">
        <v>2889</v>
      </c>
      <c r="B13" s="100" t="s">
        <v>534</v>
      </c>
      <c r="C13" s="100" t="s">
        <v>361</v>
      </c>
      <c r="D13" s="100" t="s">
        <v>361</v>
      </c>
      <c r="E13" s="124" t="s">
        <v>3077</v>
      </c>
      <c r="F13" s="100" t="s">
        <v>237</v>
      </c>
      <c r="G13" s="100" t="s">
        <v>3264</v>
      </c>
      <c r="H13" s="100" t="s">
        <v>2865</v>
      </c>
      <c r="I13" s="100" t="s">
        <v>326</v>
      </c>
      <c r="J13" s="100" t="s">
        <v>83</v>
      </c>
      <c r="K13" s="100"/>
      <c r="L13" s="98"/>
      <c r="M13" s="98"/>
      <c r="N13" s="98"/>
      <c r="O13" s="38"/>
      <c r="P13" s="98"/>
      <c r="Q13" s="98"/>
      <c r="R13" s="52"/>
      <c r="S13" s="51"/>
      <c r="T13" s="98"/>
      <c r="U13" s="98"/>
      <c r="V13" s="98"/>
      <c r="W13" s="98"/>
      <c r="X13" s="98"/>
    </row>
    <row r="14" spans="1:26" ht="18.75" customHeight="1" x14ac:dyDescent="0.25">
      <c r="A14" s="124" t="s">
        <v>2890</v>
      </c>
      <c r="B14" s="100" t="s">
        <v>534</v>
      </c>
      <c r="C14" s="100" t="s">
        <v>361</v>
      </c>
      <c r="D14" s="100" t="s">
        <v>361</v>
      </c>
      <c r="E14" s="124" t="s">
        <v>3078</v>
      </c>
      <c r="F14" s="100" t="s">
        <v>239</v>
      </c>
      <c r="G14" s="100" t="s">
        <v>3265</v>
      </c>
      <c r="H14" s="100" t="s">
        <v>2865</v>
      </c>
      <c r="I14" s="100" t="s">
        <v>89</v>
      </c>
      <c r="J14" s="100" t="s">
        <v>83</v>
      </c>
      <c r="K14" s="100"/>
      <c r="L14" s="98"/>
      <c r="M14" s="98"/>
      <c r="N14" s="98"/>
      <c r="O14" s="38"/>
      <c r="P14" s="98"/>
      <c r="Q14" s="98"/>
      <c r="R14" s="52"/>
      <c r="S14" s="51"/>
      <c r="T14" s="98"/>
      <c r="U14" s="98"/>
      <c r="V14" s="98"/>
      <c r="W14" s="98"/>
      <c r="X14" s="98"/>
    </row>
    <row r="15" spans="1:26" ht="18.75" customHeight="1" x14ac:dyDescent="0.25">
      <c r="A15" s="124" t="s">
        <v>2891</v>
      </c>
      <c r="B15" s="100" t="s">
        <v>534</v>
      </c>
      <c r="C15" s="100" t="s">
        <v>361</v>
      </c>
      <c r="D15" s="100" t="s">
        <v>361</v>
      </c>
      <c r="E15" s="124" t="s">
        <v>3079</v>
      </c>
      <c r="F15" s="100" t="s">
        <v>241</v>
      </c>
      <c r="G15" s="100" t="s">
        <v>3266</v>
      </c>
      <c r="H15" s="100" t="s">
        <v>2865</v>
      </c>
      <c r="I15" s="100" t="s">
        <v>315</v>
      </c>
      <c r="J15" s="100" t="s">
        <v>83</v>
      </c>
      <c r="K15" s="100"/>
      <c r="L15" s="98"/>
      <c r="M15" s="98"/>
      <c r="N15" s="98"/>
      <c r="O15" s="38"/>
      <c r="P15" s="98"/>
      <c r="Q15" s="98"/>
      <c r="R15" s="52"/>
      <c r="S15" s="51"/>
      <c r="T15" s="98"/>
      <c r="U15" s="98"/>
      <c r="V15" s="98"/>
      <c r="W15" s="98"/>
      <c r="X15" s="98"/>
    </row>
    <row r="16" spans="1:26" ht="18.75" customHeight="1" x14ac:dyDescent="0.25">
      <c r="A16" s="101" t="s">
        <v>2530</v>
      </c>
      <c r="B16" s="100" t="s">
        <v>1260</v>
      </c>
      <c r="C16" s="100" t="s">
        <v>361</v>
      </c>
      <c r="D16" s="100" t="s">
        <v>361</v>
      </c>
      <c r="E16" s="101" t="s">
        <v>2531</v>
      </c>
      <c r="F16" s="100" t="s">
        <v>84</v>
      </c>
      <c r="G16" s="100" t="s">
        <v>2532</v>
      </c>
      <c r="H16" s="100" t="s">
        <v>99</v>
      </c>
      <c r="I16" s="100" t="s">
        <v>100</v>
      </c>
      <c r="J16" s="100" t="s">
        <v>83</v>
      </c>
      <c r="K16" s="100" t="s">
        <v>1263</v>
      </c>
      <c r="L16" s="48" t="s">
        <v>429</v>
      </c>
      <c r="M16" s="48" t="s">
        <v>443</v>
      </c>
      <c r="N16" s="48" t="s">
        <v>326</v>
      </c>
      <c r="O16" s="38">
        <v>500</v>
      </c>
      <c r="P16" s="48" t="s">
        <v>444</v>
      </c>
      <c r="Q16" s="48" t="s">
        <v>442</v>
      </c>
      <c r="R16" s="52" t="s">
        <v>429</v>
      </c>
      <c r="S16" s="51"/>
      <c r="T16" s="48" t="s">
        <v>329</v>
      </c>
      <c r="U16" s="48" t="s">
        <v>133</v>
      </c>
      <c r="V16" s="48" t="s">
        <v>429</v>
      </c>
      <c r="W16" s="37" t="s">
        <v>445</v>
      </c>
      <c r="X16" s="37" t="s">
        <v>487</v>
      </c>
    </row>
    <row r="17" spans="1:24" ht="18.75" customHeight="1" x14ac:dyDescent="0.25">
      <c r="A17" s="101" t="s">
        <v>2533</v>
      </c>
      <c r="B17" s="100" t="s">
        <v>1260</v>
      </c>
      <c r="C17" s="100" t="s">
        <v>361</v>
      </c>
      <c r="D17" s="100" t="s">
        <v>361</v>
      </c>
      <c r="E17" s="101" t="s">
        <v>2534</v>
      </c>
      <c r="F17" s="100" t="s">
        <v>86</v>
      </c>
      <c r="G17" s="100" t="s">
        <v>2535</v>
      </c>
      <c r="H17" s="100" t="s">
        <v>99</v>
      </c>
      <c r="I17" s="100" t="s">
        <v>100</v>
      </c>
      <c r="J17" s="100" t="s">
        <v>83</v>
      </c>
      <c r="K17" s="100" t="s">
        <v>1263</v>
      </c>
      <c r="L17" s="48" t="s">
        <v>138</v>
      </c>
      <c r="M17" s="48" t="s">
        <v>572</v>
      </c>
      <c r="N17" s="48" t="s">
        <v>536</v>
      </c>
      <c r="O17" s="38">
        <v>2000</v>
      </c>
      <c r="P17" s="48" t="s">
        <v>538</v>
      </c>
      <c r="Q17" s="48" t="s">
        <v>535</v>
      </c>
      <c r="R17" s="52" t="s">
        <v>429</v>
      </c>
      <c r="S17" s="51"/>
      <c r="T17" s="48" t="s">
        <v>85</v>
      </c>
      <c r="U17" s="48" t="s">
        <v>85</v>
      </c>
      <c r="V17" s="48" t="s">
        <v>544</v>
      </c>
      <c r="W17" s="37" t="s">
        <v>573</v>
      </c>
      <c r="X17" s="37" t="s">
        <v>490</v>
      </c>
    </row>
    <row r="18" spans="1:24" ht="18.75" customHeight="1" x14ac:dyDescent="0.25">
      <c r="A18" s="101" t="s">
        <v>2536</v>
      </c>
      <c r="B18" s="100" t="s">
        <v>1260</v>
      </c>
      <c r="C18" s="100" t="s">
        <v>361</v>
      </c>
      <c r="D18" s="100" t="s">
        <v>361</v>
      </c>
      <c r="E18" s="101" t="s">
        <v>2537</v>
      </c>
      <c r="F18" s="100" t="s">
        <v>87</v>
      </c>
      <c r="G18" s="100" t="s">
        <v>2538</v>
      </c>
      <c r="H18" s="100" t="s">
        <v>99</v>
      </c>
      <c r="I18" s="100" t="s">
        <v>100</v>
      </c>
      <c r="J18" s="100" t="s">
        <v>83</v>
      </c>
      <c r="K18" s="100" t="s">
        <v>1263</v>
      </c>
      <c r="L18" s="48" t="s">
        <v>429</v>
      </c>
      <c r="M18" s="48" t="s">
        <v>428</v>
      </c>
      <c r="N18" s="48" t="s">
        <v>427</v>
      </c>
      <c r="O18" s="38">
        <v>2</v>
      </c>
      <c r="P18" s="48" t="s">
        <v>428</v>
      </c>
      <c r="Q18" s="48" t="s">
        <v>90</v>
      </c>
      <c r="R18" s="52" t="s">
        <v>429</v>
      </c>
      <c r="S18" s="51"/>
      <c r="T18" s="48" t="s">
        <v>429</v>
      </c>
      <c r="U18" s="48" t="s">
        <v>429</v>
      </c>
      <c r="V18" s="48" t="s">
        <v>429</v>
      </c>
      <c r="W18" s="37" t="s">
        <v>430</v>
      </c>
      <c r="X18" s="37" t="s">
        <v>493</v>
      </c>
    </row>
    <row r="19" spans="1:24" ht="18.75" customHeight="1" x14ac:dyDescent="0.25">
      <c r="A19" s="101" t="s">
        <v>2539</v>
      </c>
      <c r="B19" s="100" t="s">
        <v>1260</v>
      </c>
      <c r="C19" s="100" t="s">
        <v>361</v>
      </c>
      <c r="D19" s="100" t="s">
        <v>361</v>
      </c>
      <c r="E19" s="101" t="s">
        <v>2540</v>
      </c>
      <c r="F19" s="100" t="s">
        <v>88</v>
      </c>
      <c r="G19" s="100" t="s">
        <v>2541</v>
      </c>
      <c r="H19" s="100" t="s">
        <v>99</v>
      </c>
      <c r="I19" s="100" t="s">
        <v>100</v>
      </c>
      <c r="J19" s="100" t="s">
        <v>83</v>
      </c>
      <c r="K19" s="100" t="s">
        <v>1263</v>
      </c>
      <c r="L19" s="48" t="s">
        <v>138</v>
      </c>
      <c r="M19" s="48" t="s">
        <v>572</v>
      </c>
      <c r="N19" s="48" t="s">
        <v>536</v>
      </c>
      <c r="O19" s="38">
        <v>2000</v>
      </c>
      <c r="P19" s="48" t="s">
        <v>538</v>
      </c>
      <c r="Q19" s="48" t="s">
        <v>535</v>
      </c>
      <c r="R19" s="52" t="s">
        <v>429</v>
      </c>
      <c r="S19" s="51"/>
      <c r="T19" s="48" t="s">
        <v>575</v>
      </c>
      <c r="U19" s="48" t="s">
        <v>175</v>
      </c>
      <c r="V19" s="48" t="s">
        <v>576</v>
      </c>
      <c r="W19" s="37" t="s">
        <v>577</v>
      </c>
      <c r="X19" s="37" t="s">
        <v>496</v>
      </c>
    </row>
    <row r="20" spans="1:24" ht="18.75" customHeight="1" x14ac:dyDescent="0.25">
      <c r="A20" s="101">
        <v>303363511</v>
      </c>
      <c r="B20" s="100" t="s">
        <v>1260</v>
      </c>
      <c r="C20" s="100" t="s">
        <v>361</v>
      </c>
      <c r="D20" s="100" t="s">
        <v>361</v>
      </c>
      <c r="E20" s="101" t="s">
        <v>2525</v>
      </c>
      <c r="F20" s="100" t="s">
        <v>84</v>
      </c>
      <c r="G20" s="100" t="s">
        <v>3114</v>
      </c>
      <c r="H20" s="100" t="s">
        <v>99</v>
      </c>
      <c r="I20" s="100" t="s">
        <v>113</v>
      </c>
      <c r="J20" s="100" t="s">
        <v>83</v>
      </c>
      <c r="K20" s="100" t="s">
        <v>1263</v>
      </c>
      <c r="L20" s="50" t="s">
        <v>429</v>
      </c>
      <c r="M20" s="50" t="s">
        <v>118</v>
      </c>
      <c r="N20" s="50" t="s">
        <v>97</v>
      </c>
      <c r="O20" s="41">
        <v>400</v>
      </c>
      <c r="P20" s="50" t="s">
        <v>95</v>
      </c>
      <c r="Q20" s="40" t="s">
        <v>90</v>
      </c>
      <c r="R20" s="54" t="s">
        <v>1404</v>
      </c>
      <c r="S20" s="50" t="s">
        <v>1273</v>
      </c>
      <c r="T20" s="50" t="s">
        <v>429</v>
      </c>
      <c r="U20" s="50" t="s">
        <v>429</v>
      </c>
      <c r="V20" s="50" t="s">
        <v>429</v>
      </c>
      <c r="W20" s="37" t="s">
        <v>1722</v>
      </c>
      <c r="X20" s="37" t="s">
        <v>499</v>
      </c>
    </row>
    <row r="21" spans="1:24" ht="18.75" customHeight="1" x14ac:dyDescent="0.25">
      <c r="A21" s="101" t="s">
        <v>2526</v>
      </c>
      <c r="B21" s="100" t="s">
        <v>1260</v>
      </c>
      <c r="C21" s="100" t="s">
        <v>361</v>
      </c>
      <c r="D21" s="100" t="s">
        <v>361</v>
      </c>
      <c r="E21" s="101" t="s">
        <v>2527</v>
      </c>
      <c r="F21" s="100" t="s">
        <v>86</v>
      </c>
      <c r="G21" s="100" t="s">
        <v>3115</v>
      </c>
      <c r="H21" s="100" t="s">
        <v>99</v>
      </c>
      <c r="I21" s="100" t="s">
        <v>113</v>
      </c>
      <c r="J21" s="100" t="s">
        <v>83</v>
      </c>
      <c r="K21" s="100" t="s">
        <v>1263</v>
      </c>
      <c r="L21" s="48" t="s">
        <v>138</v>
      </c>
      <c r="M21" s="37" t="s">
        <v>572</v>
      </c>
      <c r="N21" s="37" t="s">
        <v>536</v>
      </c>
      <c r="O21" s="38">
        <v>2000</v>
      </c>
      <c r="P21" s="37" t="s">
        <v>538</v>
      </c>
      <c r="Q21" s="37" t="s">
        <v>535</v>
      </c>
      <c r="R21" s="36" t="s">
        <v>429</v>
      </c>
      <c r="S21" s="43"/>
      <c r="T21" s="37" t="s">
        <v>589</v>
      </c>
      <c r="U21" s="37" t="s">
        <v>125</v>
      </c>
      <c r="V21" s="37" t="s">
        <v>576</v>
      </c>
      <c r="W21" s="37" t="s">
        <v>590</v>
      </c>
      <c r="X21" s="37" t="s">
        <v>502</v>
      </c>
    </row>
    <row r="22" spans="1:24" ht="18.75" customHeight="1" x14ac:dyDescent="0.25">
      <c r="A22" s="101" t="s">
        <v>2528</v>
      </c>
      <c r="B22" s="100" t="s">
        <v>1260</v>
      </c>
      <c r="C22" s="100" t="s">
        <v>361</v>
      </c>
      <c r="D22" s="100" t="s">
        <v>361</v>
      </c>
      <c r="E22" s="101" t="s">
        <v>2529</v>
      </c>
      <c r="F22" s="100" t="s">
        <v>87</v>
      </c>
      <c r="G22" s="100" t="s">
        <v>3116</v>
      </c>
      <c r="H22" s="100" t="s">
        <v>99</v>
      </c>
      <c r="I22" s="100" t="s">
        <v>113</v>
      </c>
      <c r="J22" s="100" t="s">
        <v>83</v>
      </c>
      <c r="K22" s="100" t="s">
        <v>1263</v>
      </c>
      <c r="L22" s="48" t="s">
        <v>429</v>
      </c>
      <c r="M22" s="48" t="s">
        <v>434</v>
      </c>
      <c r="N22" s="48" t="s">
        <v>427</v>
      </c>
      <c r="O22" s="38">
        <v>2</v>
      </c>
      <c r="P22" s="48" t="s">
        <v>435</v>
      </c>
      <c r="Q22" s="48" t="s">
        <v>90</v>
      </c>
      <c r="R22" s="52" t="s">
        <v>429</v>
      </c>
      <c r="S22" s="51"/>
      <c r="T22" s="48" t="s">
        <v>429</v>
      </c>
      <c r="U22" s="48" t="s">
        <v>429</v>
      </c>
      <c r="V22" s="48" t="s">
        <v>429</v>
      </c>
      <c r="W22" s="37" t="s">
        <v>436</v>
      </c>
      <c r="X22" s="37" t="s">
        <v>504</v>
      </c>
    </row>
    <row r="23" spans="1:24" ht="18.75" customHeight="1" x14ac:dyDescent="0.25">
      <c r="A23" s="101" t="s">
        <v>2292</v>
      </c>
      <c r="B23" s="100" t="s">
        <v>1260</v>
      </c>
      <c r="C23" s="100" t="s">
        <v>361</v>
      </c>
      <c r="D23" s="100" t="s">
        <v>361</v>
      </c>
      <c r="E23" s="101" t="s">
        <v>2293</v>
      </c>
      <c r="F23" s="100" t="s">
        <v>84</v>
      </c>
      <c r="G23" s="100" t="s">
        <v>3117</v>
      </c>
      <c r="H23" s="100" t="s">
        <v>1735</v>
      </c>
      <c r="I23" s="100" t="s">
        <v>100</v>
      </c>
      <c r="J23" s="100" t="s">
        <v>2057</v>
      </c>
      <c r="K23" s="100" t="s">
        <v>1263</v>
      </c>
      <c r="L23" s="48" t="s">
        <v>429</v>
      </c>
      <c r="M23" s="37" t="s">
        <v>1805</v>
      </c>
      <c r="N23" s="37" t="s">
        <v>100</v>
      </c>
      <c r="O23" s="38">
        <v>1000</v>
      </c>
      <c r="P23" s="37" t="s">
        <v>119</v>
      </c>
      <c r="Q23" s="37" t="s">
        <v>1402</v>
      </c>
      <c r="R23" s="36" t="s">
        <v>1404</v>
      </c>
      <c r="S23" s="43"/>
      <c r="T23" s="37" t="s">
        <v>429</v>
      </c>
      <c r="U23" s="37" t="s">
        <v>429</v>
      </c>
      <c r="V23" s="37" t="s">
        <v>429</v>
      </c>
      <c r="W23" s="37" t="s">
        <v>1824</v>
      </c>
      <c r="X23" s="37" t="s">
        <v>517</v>
      </c>
    </row>
    <row r="24" spans="1:24" ht="18.75" customHeight="1" x14ac:dyDescent="0.25">
      <c r="A24" s="101" t="s">
        <v>2294</v>
      </c>
      <c r="B24" s="100" t="s">
        <v>1260</v>
      </c>
      <c r="C24" s="100" t="s">
        <v>361</v>
      </c>
      <c r="D24" s="100" t="s">
        <v>361</v>
      </c>
      <c r="E24" s="101" t="s">
        <v>2295</v>
      </c>
      <c r="F24" s="100" t="s">
        <v>86</v>
      </c>
      <c r="G24" s="100" t="s">
        <v>3118</v>
      </c>
      <c r="H24" s="100" t="s">
        <v>1735</v>
      </c>
      <c r="I24" s="100" t="s">
        <v>100</v>
      </c>
      <c r="J24" s="100" t="s">
        <v>2057</v>
      </c>
      <c r="K24" s="100" t="s">
        <v>1263</v>
      </c>
      <c r="L24" s="48" t="s">
        <v>143</v>
      </c>
      <c r="M24" s="37" t="s">
        <v>875</v>
      </c>
      <c r="N24" s="37" t="s">
        <v>326</v>
      </c>
      <c r="O24" s="38">
        <v>500</v>
      </c>
      <c r="P24" s="37" t="s">
        <v>875</v>
      </c>
      <c r="Q24" s="37" t="s">
        <v>535</v>
      </c>
      <c r="R24" s="36" t="s">
        <v>429</v>
      </c>
      <c r="S24" s="43"/>
      <c r="T24" s="37" t="s">
        <v>85</v>
      </c>
      <c r="U24" s="37" t="s">
        <v>85</v>
      </c>
      <c r="V24" s="37" t="s">
        <v>85</v>
      </c>
      <c r="W24" s="37" t="s">
        <v>973</v>
      </c>
      <c r="X24" s="37" t="s">
        <v>519</v>
      </c>
    </row>
    <row r="25" spans="1:24" ht="18.75" customHeight="1" x14ac:dyDescent="0.25">
      <c r="A25" s="101" t="s">
        <v>2296</v>
      </c>
      <c r="B25" s="100" t="s">
        <v>1260</v>
      </c>
      <c r="C25" s="100" t="s">
        <v>361</v>
      </c>
      <c r="D25" s="100" t="s">
        <v>361</v>
      </c>
      <c r="E25" s="101" t="s">
        <v>2297</v>
      </c>
      <c r="F25" s="100" t="s">
        <v>87</v>
      </c>
      <c r="G25" s="100" t="s">
        <v>3119</v>
      </c>
      <c r="H25" s="100" t="s">
        <v>1735</v>
      </c>
      <c r="I25" s="100" t="s">
        <v>100</v>
      </c>
      <c r="J25" s="100" t="s">
        <v>2057</v>
      </c>
      <c r="K25" s="100" t="s">
        <v>1263</v>
      </c>
      <c r="L25" s="48" t="s">
        <v>429</v>
      </c>
      <c r="M25" s="37" t="s">
        <v>1805</v>
      </c>
      <c r="N25" s="37" t="s">
        <v>100</v>
      </c>
      <c r="O25" s="38">
        <v>1000</v>
      </c>
      <c r="P25" s="37" t="s">
        <v>119</v>
      </c>
      <c r="Q25" s="37" t="s">
        <v>1402</v>
      </c>
      <c r="R25" s="36" t="s">
        <v>1404</v>
      </c>
      <c r="S25" s="43"/>
      <c r="T25" s="37" t="s">
        <v>429</v>
      </c>
      <c r="U25" s="37" t="s">
        <v>429</v>
      </c>
      <c r="V25" s="37" t="s">
        <v>429</v>
      </c>
      <c r="W25" s="37" t="s">
        <v>1829</v>
      </c>
      <c r="X25" s="37" t="s">
        <v>521</v>
      </c>
    </row>
    <row r="26" spans="1:24" ht="18.75" customHeight="1" x14ac:dyDescent="0.25">
      <c r="A26" s="101" t="s">
        <v>2298</v>
      </c>
      <c r="B26" s="100" t="s">
        <v>1260</v>
      </c>
      <c r="C26" s="100" t="s">
        <v>361</v>
      </c>
      <c r="D26" s="100" t="s">
        <v>361</v>
      </c>
      <c r="E26" s="101" t="s">
        <v>2299</v>
      </c>
      <c r="F26" s="100" t="s">
        <v>88</v>
      </c>
      <c r="G26" s="100" t="s">
        <v>3120</v>
      </c>
      <c r="H26" s="100" t="s">
        <v>1735</v>
      </c>
      <c r="I26" s="100" t="s">
        <v>100</v>
      </c>
      <c r="J26" s="100" t="s">
        <v>2057</v>
      </c>
      <c r="K26" s="100" t="s">
        <v>1263</v>
      </c>
      <c r="L26" s="50"/>
      <c r="M26" s="50"/>
      <c r="N26" s="50"/>
      <c r="O26" s="41"/>
      <c r="P26" s="50"/>
      <c r="Q26" s="40"/>
      <c r="R26" s="54"/>
      <c r="S26" s="50"/>
      <c r="T26" s="50"/>
      <c r="U26" s="50"/>
      <c r="V26" s="50"/>
      <c r="W26" s="37"/>
      <c r="X26" s="37" t="s">
        <v>524</v>
      </c>
    </row>
    <row r="27" spans="1:24" ht="18.75" customHeight="1" x14ac:dyDescent="0.25">
      <c r="A27" s="101" t="s">
        <v>1609</v>
      </c>
      <c r="B27" s="100" t="s">
        <v>1260</v>
      </c>
      <c r="C27" s="100" t="s">
        <v>361</v>
      </c>
      <c r="D27" s="100" t="s">
        <v>361</v>
      </c>
      <c r="E27" s="101" t="s">
        <v>1610</v>
      </c>
      <c r="F27" s="100" t="s">
        <v>84</v>
      </c>
      <c r="G27" s="100" t="s">
        <v>2518</v>
      </c>
      <c r="H27" s="100" t="s">
        <v>134</v>
      </c>
      <c r="I27" s="100" t="s">
        <v>97</v>
      </c>
      <c r="J27" s="100" t="s">
        <v>83</v>
      </c>
      <c r="K27" s="100" t="s">
        <v>1412</v>
      </c>
      <c r="L27" s="48"/>
      <c r="M27" s="37"/>
      <c r="N27" s="37"/>
      <c r="O27" s="38"/>
      <c r="P27" s="37"/>
      <c r="Q27" s="37"/>
      <c r="R27" s="36"/>
      <c r="S27" s="43"/>
      <c r="T27" s="37"/>
      <c r="U27" s="37"/>
      <c r="V27" s="37"/>
      <c r="W27" s="37"/>
      <c r="X27" s="37" t="s">
        <v>545</v>
      </c>
    </row>
    <row r="28" spans="1:24" ht="18.75" customHeight="1" x14ac:dyDescent="0.25">
      <c r="A28" s="101" t="s">
        <v>1619</v>
      </c>
      <c r="B28" s="100" t="s">
        <v>1260</v>
      </c>
      <c r="C28" s="100" t="s">
        <v>361</v>
      </c>
      <c r="D28" s="100" t="s">
        <v>361</v>
      </c>
      <c r="E28" s="101" t="s">
        <v>1620</v>
      </c>
      <c r="F28" s="100" t="s">
        <v>86</v>
      </c>
      <c r="G28" s="100" t="s">
        <v>2519</v>
      </c>
      <c r="H28" s="100" t="s">
        <v>134</v>
      </c>
      <c r="I28" s="100" t="s">
        <v>97</v>
      </c>
      <c r="J28" s="100" t="s">
        <v>83</v>
      </c>
      <c r="K28" s="100" t="s">
        <v>1412</v>
      </c>
      <c r="L28" s="48"/>
      <c r="M28" s="37"/>
      <c r="N28" s="37"/>
      <c r="O28" s="38"/>
      <c r="P28" s="37"/>
      <c r="Q28" s="37"/>
      <c r="R28" s="36"/>
      <c r="S28" s="43"/>
      <c r="T28" s="37"/>
      <c r="U28" s="37"/>
      <c r="V28" s="37"/>
      <c r="W28" s="37"/>
      <c r="X28" s="37" t="s">
        <v>549</v>
      </c>
    </row>
    <row r="29" spans="1:24" ht="18.75" customHeight="1" x14ac:dyDescent="0.25">
      <c r="A29" s="101" t="s">
        <v>1630</v>
      </c>
      <c r="B29" s="100" t="s">
        <v>1260</v>
      </c>
      <c r="C29" s="100" t="s">
        <v>361</v>
      </c>
      <c r="D29" s="100" t="s">
        <v>361</v>
      </c>
      <c r="E29" s="101" t="s">
        <v>1631</v>
      </c>
      <c r="F29" s="100" t="s">
        <v>87</v>
      </c>
      <c r="G29" s="100" t="s">
        <v>2520</v>
      </c>
      <c r="H29" s="100" t="s">
        <v>134</v>
      </c>
      <c r="I29" s="100" t="s">
        <v>97</v>
      </c>
      <c r="J29" s="100" t="s">
        <v>83</v>
      </c>
      <c r="K29" s="100" t="s">
        <v>1412</v>
      </c>
      <c r="L29" s="48"/>
      <c r="M29" s="37"/>
      <c r="N29" s="37"/>
      <c r="O29" s="38"/>
      <c r="P29" s="37"/>
      <c r="Q29" s="37"/>
      <c r="R29" s="36"/>
      <c r="S29" s="43"/>
      <c r="T29" s="37"/>
      <c r="U29" s="37"/>
      <c r="V29" s="37"/>
      <c r="W29" s="37"/>
      <c r="X29" s="37" t="s">
        <v>551</v>
      </c>
    </row>
    <row r="30" spans="1:24" ht="18.75" customHeight="1" x14ac:dyDescent="0.25">
      <c r="A30" s="101" t="s">
        <v>1649</v>
      </c>
      <c r="B30" s="100" t="s">
        <v>1260</v>
      </c>
      <c r="C30" s="100" t="s">
        <v>361</v>
      </c>
      <c r="D30" s="100" t="s">
        <v>361</v>
      </c>
      <c r="E30" s="101" t="s">
        <v>1650</v>
      </c>
      <c r="F30" s="100" t="s">
        <v>84</v>
      </c>
      <c r="G30" s="100" t="s">
        <v>2521</v>
      </c>
      <c r="H30" s="100" t="s">
        <v>134</v>
      </c>
      <c r="I30" s="100" t="s">
        <v>97</v>
      </c>
      <c r="J30" s="100" t="s">
        <v>83</v>
      </c>
      <c r="K30" s="100" t="s">
        <v>1263</v>
      </c>
      <c r="L30" s="48"/>
      <c r="M30" s="37"/>
      <c r="N30" s="37"/>
      <c r="O30" s="38"/>
      <c r="P30" s="37"/>
      <c r="Q30" s="37"/>
      <c r="R30" s="36"/>
      <c r="S30" s="43"/>
      <c r="T30" s="37"/>
      <c r="U30" s="37"/>
      <c r="V30" s="37"/>
      <c r="W30" s="37"/>
      <c r="X30" s="37" t="s">
        <v>565</v>
      </c>
    </row>
    <row r="31" spans="1:24" ht="18.75" customHeight="1" x14ac:dyDescent="0.25">
      <c r="A31" s="101" t="s">
        <v>1656</v>
      </c>
      <c r="B31" s="100" t="s">
        <v>1260</v>
      </c>
      <c r="C31" s="100" t="s">
        <v>361</v>
      </c>
      <c r="D31" s="100" t="s">
        <v>361</v>
      </c>
      <c r="E31" s="101" t="s">
        <v>1657</v>
      </c>
      <c r="F31" s="100" t="s">
        <v>86</v>
      </c>
      <c r="G31" s="100" t="s">
        <v>2522</v>
      </c>
      <c r="H31" s="100" t="s">
        <v>134</v>
      </c>
      <c r="I31" s="100" t="s">
        <v>97</v>
      </c>
      <c r="J31" s="100" t="s">
        <v>83</v>
      </c>
      <c r="K31" s="100" t="s">
        <v>1263</v>
      </c>
      <c r="L31" s="48"/>
      <c r="M31" s="37"/>
      <c r="N31" s="37"/>
      <c r="O31" s="38"/>
      <c r="P31" s="37"/>
      <c r="Q31" s="37"/>
      <c r="R31" s="36"/>
      <c r="S31" s="43"/>
      <c r="T31" s="37"/>
      <c r="U31" s="37"/>
      <c r="V31" s="37"/>
      <c r="W31" s="37"/>
      <c r="X31" s="37" t="s">
        <v>570</v>
      </c>
    </row>
    <row r="32" spans="1:24" ht="18.75" customHeight="1" x14ac:dyDescent="0.25">
      <c r="A32" s="101" t="s">
        <v>1671</v>
      </c>
      <c r="B32" s="100" t="s">
        <v>1260</v>
      </c>
      <c r="C32" s="100" t="s">
        <v>361</v>
      </c>
      <c r="D32" s="100" t="s">
        <v>361</v>
      </c>
      <c r="E32" s="101" t="s">
        <v>1672</v>
      </c>
      <c r="F32" s="100" t="s">
        <v>87</v>
      </c>
      <c r="G32" s="100" t="s">
        <v>2523</v>
      </c>
      <c r="H32" s="100" t="s">
        <v>134</v>
      </c>
      <c r="I32" s="100" t="s">
        <v>97</v>
      </c>
      <c r="J32" s="100" t="s">
        <v>83</v>
      </c>
      <c r="K32" s="100" t="s">
        <v>1263</v>
      </c>
      <c r="L32" s="48"/>
      <c r="M32" s="37"/>
      <c r="N32" s="37"/>
      <c r="O32" s="38"/>
      <c r="P32" s="37"/>
      <c r="Q32" s="37"/>
      <c r="R32" s="36"/>
      <c r="S32" s="43"/>
      <c r="T32" s="37"/>
      <c r="U32" s="37"/>
      <c r="V32" s="37"/>
      <c r="W32" s="37"/>
      <c r="X32" s="37" t="s">
        <v>573</v>
      </c>
    </row>
    <row r="33" spans="1:24" ht="18.75" customHeight="1" x14ac:dyDescent="0.25">
      <c r="A33" s="101" t="s">
        <v>1682</v>
      </c>
      <c r="B33" s="100" t="s">
        <v>1260</v>
      </c>
      <c r="C33" s="100" t="s">
        <v>361</v>
      </c>
      <c r="D33" s="100" t="s">
        <v>361</v>
      </c>
      <c r="E33" s="101" t="s">
        <v>1683</v>
      </c>
      <c r="F33" s="100" t="s">
        <v>88</v>
      </c>
      <c r="G33" s="100" t="s">
        <v>2524</v>
      </c>
      <c r="H33" s="100" t="s">
        <v>134</v>
      </c>
      <c r="I33" s="100" t="s">
        <v>97</v>
      </c>
      <c r="J33" s="100" t="s">
        <v>83</v>
      </c>
      <c r="K33" s="100" t="s">
        <v>1263</v>
      </c>
      <c r="L33" s="48" t="s">
        <v>429</v>
      </c>
      <c r="M33" s="37" t="s">
        <v>1735</v>
      </c>
      <c r="N33" s="37" t="s">
        <v>97</v>
      </c>
      <c r="O33" s="38">
        <v>400</v>
      </c>
      <c r="P33" s="37" t="s">
        <v>126</v>
      </c>
      <c r="Q33" s="37" t="s">
        <v>90</v>
      </c>
      <c r="R33" s="36" t="s">
        <v>1404</v>
      </c>
      <c r="S33" s="43"/>
      <c r="T33" s="37" t="s">
        <v>429</v>
      </c>
      <c r="U33" s="37" t="s">
        <v>429</v>
      </c>
      <c r="V33" s="37" t="s">
        <v>429</v>
      </c>
      <c r="W33" s="37" t="s">
        <v>1736</v>
      </c>
      <c r="X33" s="37" t="s">
        <v>577</v>
      </c>
    </row>
    <row r="34" spans="1:24" ht="18.75" customHeight="1" x14ac:dyDescent="0.25">
      <c r="A34" s="101" t="s">
        <v>1915</v>
      </c>
      <c r="B34" s="100" t="s">
        <v>1260</v>
      </c>
      <c r="C34" s="100" t="s">
        <v>361</v>
      </c>
      <c r="D34" s="100" t="s">
        <v>361</v>
      </c>
      <c r="E34" s="101" t="s">
        <v>1916</v>
      </c>
      <c r="F34" s="100" t="s">
        <v>84</v>
      </c>
      <c r="G34" s="100" t="s">
        <v>2515</v>
      </c>
      <c r="H34" s="100" t="s">
        <v>120</v>
      </c>
      <c r="I34" s="100" t="s">
        <v>97</v>
      </c>
      <c r="J34" s="100" t="s">
        <v>121</v>
      </c>
      <c r="K34" s="100" t="s">
        <v>1412</v>
      </c>
      <c r="L34" s="48" t="s">
        <v>141</v>
      </c>
      <c r="M34" s="37" t="s">
        <v>948</v>
      </c>
      <c r="N34" s="37" t="s">
        <v>89</v>
      </c>
      <c r="O34" s="38">
        <v>250</v>
      </c>
      <c r="P34" s="37" t="s">
        <v>827</v>
      </c>
      <c r="Q34" s="37" t="s">
        <v>262</v>
      </c>
      <c r="R34" s="36" t="s">
        <v>429</v>
      </c>
      <c r="S34" s="43"/>
      <c r="T34" s="37" t="s">
        <v>828</v>
      </c>
      <c r="U34" s="37" t="s">
        <v>98</v>
      </c>
      <c r="V34" s="37" t="s">
        <v>949</v>
      </c>
      <c r="W34" s="37" t="s">
        <v>950</v>
      </c>
      <c r="X34" s="37" t="s">
        <v>580</v>
      </c>
    </row>
    <row r="35" spans="1:24" ht="18.75" customHeight="1" x14ac:dyDescent="0.25">
      <c r="A35" s="101" t="s">
        <v>1927</v>
      </c>
      <c r="B35" s="100" t="s">
        <v>1260</v>
      </c>
      <c r="C35" s="100" t="s">
        <v>361</v>
      </c>
      <c r="D35" s="100" t="s">
        <v>361</v>
      </c>
      <c r="E35" s="101" t="s">
        <v>1928</v>
      </c>
      <c r="F35" s="100" t="s">
        <v>86</v>
      </c>
      <c r="G35" s="100" t="s">
        <v>2516</v>
      </c>
      <c r="H35" s="100" t="s">
        <v>120</v>
      </c>
      <c r="I35" s="100" t="s">
        <v>97</v>
      </c>
      <c r="J35" s="100" t="s">
        <v>121</v>
      </c>
      <c r="K35" s="100" t="s">
        <v>1412</v>
      </c>
      <c r="L35" s="50" t="s">
        <v>429</v>
      </c>
      <c r="M35" s="50" t="s">
        <v>1787</v>
      </c>
      <c r="N35" s="50" t="s">
        <v>100</v>
      </c>
      <c r="O35" s="41">
        <v>1000</v>
      </c>
      <c r="P35" s="50" t="s">
        <v>95</v>
      </c>
      <c r="Q35" s="40" t="s">
        <v>1785</v>
      </c>
      <c r="R35" s="54" t="s">
        <v>1404</v>
      </c>
      <c r="S35" s="50" t="s">
        <v>1273</v>
      </c>
      <c r="T35" s="50" t="s">
        <v>429</v>
      </c>
      <c r="U35" s="50" t="s">
        <v>429</v>
      </c>
      <c r="V35" s="50" t="s">
        <v>429</v>
      </c>
      <c r="W35" s="37" t="s">
        <v>1795</v>
      </c>
      <c r="X35" s="37" t="s">
        <v>583</v>
      </c>
    </row>
    <row r="36" spans="1:24" ht="18.75" customHeight="1" x14ac:dyDescent="0.25">
      <c r="A36" s="101" t="s">
        <v>1935</v>
      </c>
      <c r="B36" s="100" t="s">
        <v>1260</v>
      </c>
      <c r="C36" s="100" t="s">
        <v>361</v>
      </c>
      <c r="D36" s="100" t="s">
        <v>361</v>
      </c>
      <c r="E36" s="101" t="s">
        <v>1936</v>
      </c>
      <c r="F36" s="100" t="s">
        <v>87</v>
      </c>
      <c r="G36" s="100" t="s">
        <v>2517</v>
      </c>
      <c r="H36" s="100" t="s">
        <v>120</v>
      </c>
      <c r="I36" s="100" t="s">
        <v>97</v>
      </c>
      <c r="J36" s="100" t="s">
        <v>121</v>
      </c>
      <c r="K36" s="100" t="s">
        <v>1412</v>
      </c>
      <c r="L36" s="48" t="s">
        <v>141</v>
      </c>
      <c r="M36" s="37" t="s">
        <v>945</v>
      </c>
      <c r="N36" s="37" t="s">
        <v>315</v>
      </c>
      <c r="O36" s="38">
        <v>100</v>
      </c>
      <c r="P36" s="37" t="s">
        <v>638</v>
      </c>
      <c r="Q36" s="37" t="s">
        <v>262</v>
      </c>
      <c r="R36" s="36" t="s">
        <v>429</v>
      </c>
      <c r="S36" s="43"/>
      <c r="T36" s="37" t="s">
        <v>939</v>
      </c>
      <c r="U36" s="37" t="s">
        <v>133</v>
      </c>
      <c r="V36" s="37" t="s">
        <v>639</v>
      </c>
      <c r="W36" s="37" t="s">
        <v>946</v>
      </c>
      <c r="X36" s="37" t="s">
        <v>587</v>
      </c>
    </row>
    <row r="37" spans="1:24" ht="18.75" customHeight="1" x14ac:dyDescent="0.25">
      <c r="A37" s="101" t="s">
        <v>1945</v>
      </c>
      <c r="B37" s="100" t="s">
        <v>1260</v>
      </c>
      <c r="C37" s="100" t="s">
        <v>361</v>
      </c>
      <c r="D37" s="100" t="s">
        <v>361</v>
      </c>
      <c r="E37" s="101" t="s">
        <v>1946</v>
      </c>
      <c r="F37" s="100" t="s">
        <v>88</v>
      </c>
      <c r="G37" s="100" t="s">
        <v>2510</v>
      </c>
      <c r="H37" s="100" t="s">
        <v>120</v>
      </c>
      <c r="I37" s="100" t="s">
        <v>97</v>
      </c>
      <c r="J37" s="100" t="s">
        <v>121</v>
      </c>
      <c r="K37" s="100" t="s">
        <v>1412</v>
      </c>
      <c r="L37" s="48" t="s">
        <v>429</v>
      </c>
      <c r="M37" s="37" t="s">
        <v>1787</v>
      </c>
      <c r="N37" s="37" t="s">
        <v>100</v>
      </c>
      <c r="O37" s="38">
        <v>1000</v>
      </c>
      <c r="P37" s="37" t="s">
        <v>95</v>
      </c>
      <c r="Q37" s="37" t="s">
        <v>1785</v>
      </c>
      <c r="R37" s="36" t="s">
        <v>1404</v>
      </c>
      <c r="S37" s="43"/>
      <c r="T37" s="37" t="s">
        <v>429</v>
      </c>
      <c r="U37" s="37" t="s">
        <v>429</v>
      </c>
      <c r="V37" s="37" t="s">
        <v>429</v>
      </c>
      <c r="W37" s="37" t="s">
        <v>1788</v>
      </c>
      <c r="X37" s="37" t="s">
        <v>590</v>
      </c>
    </row>
    <row r="38" spans="1:24" ht="18.75" customHeight="1" x14ac:dyDescent="0.25">
      <c r="A38" s="124" t="s">
        <v>3074</v>
      </c>
      <c r="B38" s="100" t="s">
        <v>1260</v>
      </c>
      <c r="C38" s="100" t="s">
        <v>361</v>
      </c>
      <c r="D38" s="100" t="s">
        <v>361</v>
      </c>
      <c r="E38" s="101" t="s">
        <v>1974</v>
      </c>
      <c r="F38" s="100" t="s">
        <v>84</v>
      </c>
      <c r="G38" s="100" t="s">
        <v>2511</v>
      </c>
      <c r="H38" s="100" t="s">
        <v>120</v>
      </c>
      <c r="I38" s="100" t="s">
        <v>97</v>
      </c>
      <c r="J38" s="100" t="s">
        <v>121</v>
      </c>
      <c r="K38" s="100" t="s">
        <v>1263</v>
      </c>
      <c r="L38" s="48" t="s">
        <v>429</v>
      </c>
      <c r="M38" s="37" t="s">
        <v>1787</v>
      </c>
      <c r="N38" s="37" t="s">
        <v>100</v>
      </c>
      <c r="O38" s="38">
        <v>1000</v>
      </c>
      <c r="P38" s="37" t="s">
        <v>95</v>
      </c>
      <c r="Q38" s="37" t="s">
        <v>1785</v>
      </c>
      <c r="R38" s="36" t="s">
        <v>1404</v>
      </c>
      <c r="S38" s="43"/>
      <c r="T38" s="37" t="s">
        <v>429</v>
      </c>
      <c r="U38" s="37" t="s">
        <v>429</v>
      </c>
      <c r="V38" s="37" t="s">
        <v>429</v>
      </c>
      <c r="W38" s="37" t="s">
        <v>1792</v>
      </c>
      <c r="X38" s="37" t="s">
        <v>592</v>
      </c>
    </row>
    <row r="39" spans="1:24" ht="18.75" customHeight="1" x14ac:dyDescent="0.25">
      <c r="A39" s="101" t="s">
        <v>1978</v>
      </c>
      <c r="B39" s="100" t="s">
        <v>1260</v>
      </c>
      <c r="C39" s="100" t="s">
        <v>361</v>
      </c>
      <c r="D39" s="100" t="s">
        <v>361</v>
      </c>
      <c r="E39" s="101" t="s">
        <v>1979</v>
      </c>
      <c r="F39" s="100" t="s">
        <v>86</v>
      </c>
      <c r="G39" s="100" t="s">
        <v>2512</v>
      </c>
      <c r="H39" s="100" t="s">
        <v>120</v>
      </c>
      <c r="I39" s="100" t="s">
        <v>97</v>
      </c>
      <c r="J39" s="100" t="s">
        <v>121</v>
      </c>
      <c r="K39" s="100" t="s">
        <v>1263</v>
      </c>
      <c r="L39" s="48" t="s">
        <v>138</v>
      </c>
      <c r="M39" s="48" t="s">
        <v>567</v>
      </c>
      <c r="N39" s="48" t="s">
        <v>536</v>
      </c>
      <c r="O39" s="38">
        <v>2000</v>
      </c>
      <c r="P39" s="48" t="s">
        <v>543</v>
      </c>
      <c r="Q39" s="48" t="s">
        <v>535</v>
      </c>
      <c r="R39" s="52" t="s">
        <v>429</v>
      </c>
      <c r="S39" s="51"/>
      <c r="T39" s="48" t="s">
        <v>568</v>
      </c>
      <c r="U39" s="48" t="s">
        <v>569</v>
      </c>
      <c r="V39" s="48" t="s">
        <v>544</v>
      </c>
      <c r="W39" s="37" t="s">
        <v>570</v>
      </c>
      <c r="X39" s="37" t="s">
        <v>596</v>
      </c>
    </row>
    <row r="40" spans="1:24" ht="18.75" customHeight="1" x14ac:dyDescent="0.25">
      <c r="A40" s="101" t="s">
        <v>1989</v>
      </c>
      <c r="B40" s="100" t="s">
        <v>1260</v>
      </c>
      <c r="C40" s="100" t="s">
        <v>361</v>
      </c>
      <c r="D40" s="100" t="s">
        <v>361</v>
      </c>
      <c r="E40" s="101" t="s">
        <v>1990</v>
      </c>
      <c r="F40" s="100" t="s">
        <v>87</v>
      </c>
      <c r="G40" s="100" t="s">
        <v>2513</v>
      </c>
      <c r="H40" s="100" t="s">
        <v>120</v>
      </c>
      <c r="I40" s="100" t="s">
        <v>97</v>
      </c>
      <c r="J40" s="100" t="s">
        <v>121</v>
      </c>
      <c r="K40" s="100" t="s">
        <v>1263</v>
      </c>
      <c r="L40" s="48" t="s">
        <v>138</v>
      </c>
      <c r="M40" s="48" t="s">
        <v>546</v>
      </c>
      <c r="N40" s="48" t="s">
        <v>536</v>
      </c>
      <c r="O40" s="38">
        <v>2000</v>
      </c>
      <c r="P40" s="48" t="s">
        <v>547</v>
      </c>
      <c r="Q40" s="48" t="s">
        <v>105</v>
      </c>
      <c r="R40" s="52" t="s">
        <v>429</v>
      </c>
      <c r="S40" s="51"/>
      <c r="T40" s="48" t="s">
        <v>552</v>
      </c>
      <c r="U40" s="48" t="s">
        <v>116</v>
      </c>
      <c r="V40" s="48" t="s">
        <v>540</v>
      </c>
      <c r="W40" s="37" t="s">
        <v>553</v>
      </c>
      <c r="X40" s="37" t="s">
        <v>598</v>
      </c>
    </row>
    <row r="41" spans="1:24" ht="18.75" customHeight="1" x14ac:dyDescent="0.25">
      <c r="A41" s="101" t="s">
        <v>2001</v>
      </c>
      <c r="B41" s="100" t="s">
        <v>1260</v>
      </c>
      <c r="C41" s="100" t="s">
        <v>361</v>
      </c>
      <c r="D41" s="100" t="s">
        <v>361</v>
      </c>
      <c r="E41" s="101" t="s">
        <v>2002</v>
      </c>
      <c r="F41" s="100" t="s">
        <v>88</v>
      </c>
      <c r="G41" s="100" t="s">
        <v>2514</v>
      </c>
      <c r="H41" s="100" t="s">
        <v>120</v>
      </c>
      <c r="I41" s="100" t="s">
        <v>97</v>
      </c>
      <c r="J41" s="100" t="s">
        <v>121</v>
      </c>
      <c r="K41" s="100" t="s">
        <v>1263</v>
      </c>
      <c r="L41" s="48" t="s">
        <v>138</v>
      </c>
      <c r="M41" s="37" t="s">
        <v>546</v>
      </c>
      <c r="N41" s="37" t="s">
        <v>536</v>
      </c>
      <c r="O41" s="38">
        <v>2000</v>
      </c>
      <c r="P41" s="37" t="s">
        <v>547</v>
      </c>
      <c r="Q41" s="37" t="s">
        <v>105</v>
      </c>
      <c r="R41" s="36" t="s">
        <v>429</v>
      </c>
      <c r="S41" s="43"/>
      <c r="T41" s="37" t="s">
        <v>554</v>
      </c>
      <c r="U41" s="37" t="s">
        <v>133</v>
      </c>
      <c r="V41" s="37" t="s">
        <v>540</v>
      </c>
      <c r="W41" s="37" t="s">
        <v>555</v>
      </c>
      <c r="X41" s="37" t="s">
        <v>600</v>
      </c>
    </row>
    <row r="42" spans="1:24" ht="18.75" customHeight="1" x14ac:dyDescent="0.25">
      <c r="A42" s="124" t="s">
        <v>2878</v>
      </c>
      <c r="B42" s="100" t="s">
        <v>1260</v>
      </c>
      <c r="C42" s="100" t="s">
        <v>361</v>
      </c>
      <c r="D42" s="100" t="s">
        <v>361</v>
      </c>
      <c r="E42" s="124" t="s">
        <v>3080</v>
      </c>
      <c r="F42" s="100" t="s">
        <v>84</v>
      </c>
      <c r="G42" s="100" t="s">
        <v>3262</v>
      </c>
      <c r="H42" s="100" t="s">
        <v>1735</v>
      </c>
      <c r="I42" s="100" t="s">
        <v>100</v>
      </c>
      <c r="J42" s="100" t="s">
        <v>218</v>
      </c>
      <c r="K42" s="100" t="s">
        <v>1263</v>
      </c>
      <c r="L42" s="98"/>
      <c r="M42" s="98"/>
      <c r="N42" s="98"/>
      <c r="O42" s="38"/>
      <c r="P42" s="98"/>
      <c r="Q42" s="98"/>
      <c r="R42" s="52"/>
      <c r="S42" s="51"/>
      <c r="T42" s="98"/>
      <c r="U42" s="98"/>
      <c r="V42" s="98"/>
      <c r="W42" s="98"/>
      <c r="X42" s="98"/>
    </row>
    <row r="43" spans="1:24" ht="18.75" customHeight="1" x14ac:dyDescent="0.25">
      <c r="A43" s="124" t="s">
        <v>2882</v>
      </c>
      <c r="B43" s="100" t="s">
        <v>1260</v>
      </c>
      <c r="C43" s="100" t="s">
        <v>361</v>
      </c>
      <c r="D43" s="100" t="s">
        <v>361</v>
      </c>
      <c r="E43" s="124" t="s">
        <v>3081</v>
      </c>
      <c r="F43" s="100" t="s">
        <v>86</v>
      </c>
      <c r="G43" s="100" t="s">
        <v>3261</v>
      </c>
      <c r="H43" s="100" t="s">
        <v>1735</v>
      </c>
      <c r="I43" s="100" t="s">
        <v>100</v>
      </c>
      <c r="J43" s="100" t="s">
        <v>218</v>
      </c>
      <c r="K43" s="100" t="s">
        <v>1263</v>
      </c>
      <c r="L43" s="98"/>
      <c r="M43" s="98"/>
      <c r="N43" s="98"/>
      <c r="O43" s="38"/>
      <c r="P43" s="98"/>
      <c r="Q43" s="98"/>
      <c r="R43" s="52"/>
      <c r="S43" s="51"/>
      <c r="T43" s="98"/>
      <c r="U43" s="98"/>
      <c r="V43" s="98"/>
      <c r="W43" s="98"/>
      <c r="X43" s="98"/>
    </row>
    <row r="44" spans="1:24" ht="18.75" customHeight="1" x14ac:dyDescent="0.25">
      <c r="A44" s="124" t="s">
        <v>2883</v>
      </c>
      <c r="B44" s="100" t="s">
        <v>1260</v>
      </c>
      <c r="C44" s="100" t="s">
        <v>361</v>
      </c>
      <c r="D44" s="100" t="s">
        <v>361</v>
      </c>
      <c r="E44" s="124" t="s">
        <v>3082</v>
      </c>
      <c r="F44" s="100" t="s">
        <v>87</v>
      </c>
      <c r="G44" s="100" t="s">
        <v>3260</v>
      </c>
      <c r="H44" s="100" t="s">
        <v>1735</v>
      </c>
      <c r="I44" s="100" t="s">
        <v>100</v>
      </c>
      <c r="J44" s="100" t="s">
        <v>218</v>
      </c>
      <c r="K44" s="100" t="s">
        <v>1263</v>
      </c>
      <c r="L44" s="98"/>
      <c r="M44" s="98"/>
      <c r="N44" s="98"/>
      <c r="O44" s="38"/>
      <c r="P44" s="98"/>
      <c r="Q44" s="98"/>
      <c r="R44" s="52"/>
      <c r="S44" s="51"/>
      <c r="T44" s="98"/>
      <c r="U44" s="98"/>
      <c r="V44" s="98"/>
      <c r="W44" s="98"/>
      <c r="X44" s="98"/>
    </row>
    <row r="45" spans="1:24" ht="18.75" customHeight="1" x14ac:dyDescent="0.25">
      <c r="A45" s="124" t="s">
        <v>2884</v>
      </c>
      <c r="B45" s="100" t="s">
        <v>1260</v>
      </c>
      <c r="C45" s="100" t="s">
        <v>361</v>
      </c>
      <c r="D45" s="100" t="s">
        <v>361</v>
      </c>
      <c r="E45" s="124" t="s">
        <v>3083</v>
      </c>
      <c r="F45" s="100" t="s">
        <v>88</v>
      </c>
      <c r="G45" s="100" t="s">
        <v>3259</v>
      </c>
      <c r="H45" s="100" t="s">
        <v>1735</v>
      </c>
      <c r="I45" s="100" t="s">
        <v>100</v>
      </c>
      <c r="J45" s="100" t="s">
        <v>218</v>
      </c>
      <c r="K45" s="100" t="s">
        <v>1263</v>
      </c>
      <c r="L45" s="98"/>
      <c r="M45" s="98"/>
      <c r="N45" s="98"/>
      <c r="O45" s="38"/>
      <c r="P45" s="98"/>
      <c r="Q45" s="98"/>
      <c r="R45" s="52"/>
      <c r="S45" s="51"/>
      <c r="T45" s="98"/>
      <c r="U45" s="98"/>
      <c r="V45" s="98"/>
      <c r="W45" s="98"/>
      <c r="X45" s="98"/>
    </row>
    <row r="46" spans="1:24" ht="18.75" customHeight="1" x14ac:dyDescent="0.25">
      <c r="A46" s="102" t="s">
        <v>432</v>
      </c>
      <c r="B46" s="99" t="s">
        <v>426</v>
      </c>
      <c r="C46" s="99" t="s">
        <v>90</v>
      </c>
      <c r="D46" s="99" t="s">
        <v>90</v>
      </c>
      <c r="E46" s="102" t="s">
        <v>429</v>
      </c>
      <c r="F46" s="99" t="s">
        <v>433</v>
      </c>
      <c r="G46" s="99" t="s">
        <v>26</v>
      </c>
      <c r="H46" s="99" t="s">
        <v>434</v>
      </c>
      <c r="I46" s="99" t="s">
        <v>427</v>
      </c>
      <c r="J46" s="99" t="s">
        <v>92</v>
      </c>
      <c r="K46" s="99" t="s">
        <v>429</v>
      </c>
      <c r="L46" s="50" t="s">
        <v>429</v>
      </c>
      <c r="M46" s="50" t="s">
        <v>1805</v>
      </c>
      <c r="N46" s="50" t="s">
        <v>100</v>
      </c>
      <c r="O46" s="41">
        <v>1000</v>
      </c>
      <c r="P46" s="50" t="s">
        <v>119</v>
      </c>
      <c r="Q46" s="40" t="s">
        <v>130</v>
      </c>
      <c r="R46" s="54" t="s">
        <v>1404</v>
      </c>
      <c r="S46" s="50" t="s">
        <v>1273</v>
      </c>
      <c r="T46" s="50" t="s">
        <v>429</v>
      </c>
      <c r="U46" s="50" t="s">
        <v>429</v>
      </c>
      <c r="V46" s="50" t="s">
        <v>429</v>
      </c>
      <c r="W46" s="37" t="s">
        <v>1811</v>
      </c>
      <c r="X46" s="37" t="s">
        <v>605</v>
      </c>
    </row>
    <row r="47" spans="1:24" ht="18.75" customHeight="1" x14ac:dyDescent="0.25">
      <c r="A47" s="102" t="s">
        <v>437</v>
      </c>
      <c r="B47" s="99" t="s">
        <v>426</v>
      </c>
      <c r="C47" s="99" t="s">
        <v>90</v>
      </c>
      <c r="D47" s="99" t="s">
        <v>90</v>
      </c>
      <c r="E47" s="102" t="s">
        <v>429</v>
      </c>
      <c r="F47" s="99" t="s">
        <v>438</v>
      </c>
      <c r="G47" s="99" t="s">
        <v>28</v>
      </c>
      <c r="H47" s="99" t="s">
        <v>434</v>
      </c>
      <c r="I47" s="99" t="s">
        <v>427</v>
      </c>
      <c r="J47" s="99" t="s">
        <v>92</v>
      </c>
      <c r="K47" s="99" t="s">
        <v>429</v>
      </c>
      <c r="L47" s="48" t="s">
        <v>143</v>
      </c>
      <c r="M47" s="37" t="s">
        <v>875</v>
      </c>
      <c r="N47" s="37" t="s">
        <v>563</v>
      </c>
      <c r="O47" s="38">
        <v>1000</v>
      </c>
      <c r="P47" s="37" t="s">
        <v>875</v>
      </c>
      <c r="Q47" s="37" t="s">
        <v>535</v>
      </c>
      <c r="R47" s="36" t="s">
        <v>429</v>
      </c>
      <c r="S47" s="43"/>
      <c r="T47" s="37" t="s">
        <v>85</v>
      </c>
      <c r="U47" s="37" t="s">
        <v>85</v>
      </c>
      <c r="V47" s="37" t="s">
        <v>85</v>
      </c>
      <c r="W47" s="37" t="s">
        <v>965</v>
      </c>
      <c r="X47" s="37" t="s">
        <v>608</v>
      </c>
    </row>
    <row r="48" spans="1:24" ht="18.75" customHeight="1" x14ac:dyDescent="0.25">
      <c r="A48" s="102" t="s">
        <v>440</v>
      </c>
      <c r="B48" s="99" t="s">
        <v>441</v>
      </c>
      <c r="C48" s="99" t="s">
        <v>90</v>
      </c>
      <c r="D48" s="99" t="s">
        <v>442</v>
      </c>
      <c r="E48" s="102" t="s">
        <v>429</v>
      </c>
      <c r="F48" s="99" t="s">
        <v>325</v>
      </c>
      <c r="G48" s="99" t="s">
        <v>323</v>
      </c>
      <c r="H48" s="99" t="s">
        <v>443</v>
      </c>
      <c r="I48" s="99" t="s">
        <v>326</v>
      </c>
      <c r="J48" s="99" t="s">
        <v>92</v>
      </c>
      <c r="K48" s="99" t="s">
        <v>429</v>
      </c>
      <c r="L48" s="50" t="s">
        <v>429</v>
      </c>
      <c r="M48" s="50" t="s">
        <v>1805</v>
      </c>
      <c r="N48" s="50" t="s">
        <v>100</v>
      </c>
      <c r="O48" s="41">
        <v>1000</v>
      </c>
      <c r="P48" s="50" t="s">
        <v>119</v>
      </c>
      <c r="Q48" s="40" t="s">
        <v>130</v>
      </c>
      <c r="R48" s="54" t="s">
        <v>1404</v>
      </c>
      <c r="S48" s="50" t="s">
        <v>1273</v>
      </c>
      <c r="T48" s="50" t="s">
        <v>429</v>
      </c>
      <c r="U48" s="50" t="s">
        <v>429</v>
      </c>
      <c r="V48" s="50" t="s">
        <v>429</v>
      </c>
      <c r="W48" s="37" t="s">
        <v>1809</v>
      </c>
      <c r="X48" s="37" t="s">
        <v>610</v>
      </c>
    </row>
    <row r="49" spans="1:24" ht="18.75" customHeight="1" x14ac:dyDescent="0.25">
      <c r="A49" s="102" t="s">
        <v>446</v>
      </c>
      <c r="B49" s="99" t="s">
        <v>441</v>
      </c>
      <c r="C49" s="99" t="s">
        <v>90</v>
      </c>
      <c r="D49" s="99" t="s">
        <v>442</v>
      </c>
      <c r="E49" s="102" t="s">
        <v>429</v>
      </c>
      <c r="F49" s="99" t="s">
        <v>324</v>
      </c>
      <c r="G49" s="99" t="s">
        <v>321</v>
      </c>
      <c r="H49" s="99" t="s">
        <v>443</v>
      </c>
      <c r="I49" s="99" t="s">
        <v>326</v>
      </c>
      <c r="J49" s="99" t="s">
        <v>92</v>
      </c>
      <c r="K49" s="99" t="s">
        <v>429</v>
      </c>
      <c r="L49" s="48" t="s">
        <v>143</v>
      </c>
      <c r="M49" s="37" t="s">
        <v>875</v>
      </c>
      <c r="N49" s="37" t="s">
        <v>563</v>
      </c>
      <c r="O49" s="38">
        <v>1000</v>
      </c>
      <c r="P49" s="37" t="s">
        <v>875</v>
      </c>
      <c r="Q49" s="37" t="s">
        <v>535</v>
      </c>
      <c r="R49" s="36" t="s">
        <v>429</v>
      </c>
      <c r="S49" s="43"/>
      <c r="T49" s="37" t="s">
        <v>85</v>
      </c>
      <c r="U49" s="37" t="s">
        <v>85</v>
      </c>
      <c r="V49" s="37" t="s">
        <v>85</v>
      </c>
      <c r="W49" s="37" t="s">
        <v>967</v>
      </c>
      <c r="X49" s="37" t="s">
        <v>613</v>
      </c>
    </row>
    <row r="50" spans="1:24" ht="18.75" customHeight="1" x14ac:dyDescent="0.25">
      <c r="A50" s="102" t="s">
        <v>449</v>
      </c>
      <c r="B50" s="99" t="s">
        <v>441</v>
      </c>
      <c r="C50" s="99" t="s">
        <v>90</v>
      </c>
      <c r="D50" s="99" t="s">
        <v>442</v>
      </c>
      <c r="E50" s="102" t="s">
        <v>429</v>
      </c>
      <c r="F50" s="99" t="s">
        <v>324</v>
      </c>
      <c r="G50" s="99" t="s">
        <v>322</v>
      </c>
      <c r="H50" s="99" t="s">
        <v>450</v>
      </c>
      <c r="I50" s="99" t="s">
        <v>326</v>
      </c>
      <c r="J50" s="99" t="s">
        <v>92</v>
      </c>
      <c r="K50" s="99" t="s">
        <v>429</v>
      </c>
      <c r="L50" s="48" t="s">
        <v>429</v>
      </c>
      <c r="M50" s="48" t="s">
        <v>1805</v>
      </c>
      <c r="N50" s="48" t="s">
        <v>100</v>
      </c>
      <c r="O50" s="38">
        <v>1000</v>
      </c>
      <c r="P50" s="48" t="s">
        <v>119</v>
      </c>
      <c r="Q50" s="48" t="s">
        <v>130</v>
      </c>
      <c r="R50" s="52" t="s">
        <v>1404</v>
      </c>
      <c r="S50" s="51"/>
      <c r="T50" s="48" t="s">
        <v>429</v>
      </c>
      <c r="U50" s="48" t="s">
        <v>429</v>
      </c>
      <c r="V50" s="48" t="s">
        <v>429</v>
      </c>
      <c r="W50" s="37" t="s">
        <v>1810</v>
      </c>
      <c r="X50" s="37" t="s">
        <v>615</v>
      </c>
    </row>
    <row r="51" spans="1:24" ht="18.75" customHeight="1" x14ac:dyDescent="0.25">
      <c r="A51" s="102" t="s">
        <v>456</v>
      </c>
      <c r="B51" s="99" t="s">
        <v>441</v>
      </c>
      <c r="C51" s="99" t="s">
        <v>90</v>
      </c>
      <c r="D51" s="99" t="s">
        <v>442</v>
      </c>
      <c r="E51" s="102" t="s">
        <v>429</v>
      </c>
      <c r="F51" s="99" t="s">
        <v>324</v>
      </c>
      <c r="G51" s="99" t="s">
        <v>457</v>
      </c>
      <c r="H51" s="99" t="s">
        <v>443</v>
      </c>
      <c r="I51" s="99" t="s">
        <v>326</v>
      </c>
      <c r="J51" s="99" t="s">
        <v>92</v>
      </c>
      <c r="K51" s="99" t="s">
        <v>429</v>
      </c>
      <c r="L51" s="50" t="s">
        <v>143</v>
      </c>
      <c r="M51" s="50" t="s">
        <v>875</v>
      </c>
      <c r="N51" s="50" t="s">
        <v>563</v>
      </c>
      <c r="O51" s="41">
        <v>1000</v>
      </c>
      <c r="P51" s="50" t="s">
        <v>875</v>
      </c>
      <c r="Q51" s="40" t="s">
        <v>535</v>
      </c>
      <c r="R51" s="54" t="s">
        <v>429</v>
      </c>
      <c r="S51" s="50" t="s">
        <v>429</v>
      </c>
      <c r="T51" s="50" t="s">
        <v>85</v>
      </c>
      <c r="U51" s="50" t="s">
        <v>85</v>
      </c>
      <c r="V51" s="50" t="s">
        <v>85</v>
      </c>
      <c r="W51" s="37" t="s">
        <v>963</v>
      </c>
      <c r="X51" s="37" t="s">
        <v>617</v>
      </c>
    </row>
    <row r="52" spans="1:24" ht="18.75" customHeight="1" x14ac:dyDescent="0.25">
      <c r="A52" s="102" t="s">
        <v>461</v>
      </c>
      <c r="B52" s="99" t="s">
        <v>441</v>
      </c>
      <c r="C52" s="99" t="s">
        <v>90</v>
      </c>
      <c r="D52" s="99" t="s">
        <v>442</v>
      </c>
      <c r="E52" s="102" t="s">
        <v>429</v>
      </c>
      <c r="F52" s="99" t="s">
        <v>331</v>
      </c>
      <c r="G52" s="99" t="s">
        <v>330</v>
      </c>
      <c r="H52" s="99" t="s">
        <v>462</v>
      </c>
      <c r="I52" s="99" t="s">
        <v>326</v>
      </c>
      <c r="J52" s="99" t="s">
        <v>92</v>
      </c>
      <c r="K52" s="99" t="s">
        <v>429</v>
      </c>
      <c r="L52" s="48" t="s">
        <v>429</v>
      </c>
      <c r="M52" s="37" t="s">
        <v>1805</v>
      </c>
      <c r="N52" s="37" t="s">
        <v>100</v>
      </c>
      <c r="O52" s="38">
        <v>1000</v>
      </c>
      <c r="P52" s="37" t="s">
        <v>119</v>
      </c>
      <c r="Q52" s="37" t="s">
        <v>130</v>
      </c>
      <c r="R52" s="36" t="s">
        <v>1404</v>
      </c>
      <c r="S52" s="43"/>
      <c r="T52" s="37" t="s">
        <v>429</v>
      </c>
      <c r="U52" s="37" t="s">
        <v>429</v>
      </c>
      <c r="V52" s="37" t="s">
        <v>429</v>
      </c>
      <c r="W52" s="37" t="s">
        <v>1808</v>
      </c>
      <c r="X52" s="37" t="s">
        <v>620</v>
      </c>
    </row>
    <row r="53" spans="1:24" ht="18.75" customHeight="1" x14ac:dyDescent="0.25">
      <c r="A53" s="102" t="s">
        <v>464</v>
      </c>
      <c r="B53" s="99" t="s">
        <v>441</v>
      </c>
      <c r="C53" s="99" t="s">
        <v>90</v>
      </c>
      <c r="D53" s="99" t="s">
        <v>442</v>
      </c>
      <c r="E53" s="102" t="s">
        <v>429</v>
      </c>
      <c r="F53" s="99" t="s">
        <v>314</v>
      </c>
      <c r="G53" s="99" t="s">
        <v>310</v>
      </c>
      <c r="H53" s="99" t="s">
        <v>465</v>
      </c>
      <c r="I53" s="99" t="s">
        <v>315</v>
      </c>
      <c r="J53" s="99" t="s">
        <v>83</v>
      </c>
      <c r="K53" s="99" t="s">
        <v>429</v>
      </c>
      <c r="L53" s="48" t="s">
        <v>143</v>
      </c>
      <c r="M53" s="37" t="s">
        <v>875</v>
      </c>
      <c r="N53" s="37" t="s">
        <v>563</v>
      </c>
      <c r="O53" s="38">
        <v>1000</v>
      </c>
      <c r="P53" s="37" t="s">
        <v>875</v>
      </c>
      <c r="Q53" s="37" t="s">
        <v>535</v>
      </c>
      <c r="R53" s="36" t="s">
        <v>429</v>
      </c>
      <c r="S53" s="43"/>
      <c r="T53" s="37" t="s">
        <v>85</v>
      </c>
      <c r="U53" s="37" t="s">
        <v>85</v>
      </c>
      <c r="V53" s="37" t="s">
        <v>85</v>
      </c>
      <c r="W53" s="37" t="s">
        <v>960</v>
      </c>
      <c r="X53" s="37" t="s">
        <v>622</v>
      </c>
    </row>
    <row r="54" spans="1:24" ht="18.75" customHeight="1" x14ac:dyDescent="0.25">
      <c r="A54" s="102" t="s">
        <v>471</v>
      </c>
      <c r="B54" s="99" t="s">
        <v>441</v>
      </c>
      <c r="C54" s="99" t="s">
        <v>90</v>
      </c>
      <c r="D54" s="99" t="s">
        <v>442</v>
      </c>
      <c r="E54" s="102" t="s">
        <v>429</v>
      </c>
      <c r="F54" s="99" t="s">
        <v>314</v>
      </c>
      <c r="G54" s="99" t="s">
        <v>309</v>
      </c>
      <c r="H54" s="99" t="s">
        <v>465</v>
      </c>
      <c r="I54" s="99" t="s">
        <v>315</v>
      </c>
      <c r="J54" s="99" t="s">
        <v>92</v>
      </c>
      <c r="K54" s="99" t="s">
        <v>429</v>
      </c>
      <c r="L54" s="48" t="s">
        <v>429</v>
      </c>
      <c r="M54" s="37" t="s">
        <v>1805</v>
      </c>
      <c r="N54" s="37" t="s">
        <v>100</v>
      </c>
      <c r="O54" s="38">
        <v>1000</v>
      </c>
      <c r="P54" s="37" t="s">
        <v>119</v>
      </c>
      <c r="Q54" s="37" t="s">
        <v>130</v>
      </c>
      <c r="R54" s="36" t="s">
        <v>1404</v>
      </c>
      <c r="S54" s="43"/>
      <c r="T54" s="37" t="s">
        <v>429</v>
      </c>
      <c r="U54" s="37" t="s">
        <v>429</v>
      </c>
      <c r="V54" s="37" t="s">
        <v>429</v>
      </c>
      <c r="W54" s="37" t="s">
        <v>1806</v>
      </c>
      <c r="X54" s="37" t="s">
        <v>624</v>
      </c>
    </row>
    <row r="55" spans="1:24" ht="18.75" customHeight="1" x14ac:dyDescent="0.25">
      <c r="A55" s="102" t="s">
        <v>482</v>
      </c>
      <c r="B55" s="99" t="s">
        <v>441</v>
      </c>
      <c r="C55" s="99" t="s">
        <v>90</v>
      </c>
      <c r="D55" s="99" t="s">
        <v>442</v>
      </c>
      <c r="E55" s="102" t="s">
        <v>429</v>
      </c>
      <c r="F55" s="99" t="s">
        <v>314</v>
      </c>
      <c r="G55" s="99" t="s">
        <v>312</v>
      </c>
      <c r="H55" s="99" t="s">
        <v>483</v>
      </c>
      <c r="I55" s="99" t="s">
        <v>315</v>
      </c>
      <c r="J55" s="99" t="s">
        <v>92</v>
      </c>
      <c r="K55" s="99" t="s">
        <v>429</v>
      </c>
      <c r="L55" s="50" t="s">
        <v>143</v>
      </c>
      <c r="M55" s="50" t="s">
        <v>875</v>
      </c>
      <c r="N55" s="50" t="s">
        <v>563</v>
      </c>
      <c r="O55" s="41">
        <v>1000</v>
      </c>
      <c r="P55" s="50" t="s">
        <v>875</v>
      </c>
      <c r="Q55" s="40" t="s">
        <v>535</v>
      </c>
      <c r="R55" s="54" t="s">
        <v>429</v>
      </c>
      <c r="S55" s="50" t="s">
        <v>429</v>
      </c>
      <c r="T55" s="50" t="s">
        <v>85</v>
      </c>
      <c r="U55" s="50" t="s">
        <v>85</v>
      </c>
      <c r="V55" s="50" t="s">
        <v>85</v>
      </c>
      <c r="W55" s="37" t="s">
        <v>963</v>
      </c>
      <c r="X55" s="37" t="s">
        <v>626</v>
      </c>
    </row>
    <row r="56" spans="1:24" ht="18.75" customHeight="1" x14ac:dyDescent="0.25">
      <c r="A56" s="102" t="s">
        <v>485</v>
      </c>
      <c r="B56" s="99" t="s">
        <v>441</v>
      </c>
      <c r="C56" s="99" t="s">
        <v>90</v>
      </c>
      <c r="D56" s="99" t="s">
        <v>442</v>
      </c>
      <c r="E56" s="102" t="s">
        <v>429</v>
      </c>
      <c r="F56" s="99" t="s">
        <v>314</v>
      </c>
      <c r="G56" s="99" t="s">
        <v>307</v>
      </c>
      <c r="H56" s="99" t="s">
        <v>486</v>
      </c>
      <c r="I56" s="99" t="s">
        <v>315</v>
      </c>
      <c r="J56" s="99" t="s">
        <v>92</v>
      </c>
      <c r="K56" s="99" t="s">
        <v>429</v>
      </c>
      <c r="L56" s="50" t="s">
        <v>429</v>
      </c>
      <c r="M56" s="50" t="s">
        <v>1805</v>
      </c>
      <c r="N56" s="50" t="s">
        <v>100</v>
      </c>
      <c r="O56" s="41">
        <v>1000</v>
      </c>
      <c r="P56" s="50" t="s">
        <v>119</v>
      </c>
      <c r="Q56" s="40" t="s">
        <v>130</v>
      </c>
      <c r="R56" s="54" t="s">
        <v>1404</v>
      </c>
      <c r="S56" s="50" t="s">
        <v>1273</v>
      </c>
      <c r="T56" s="50" t="s">
        <v>429</v>
      </c>
      <c r="U56" s="50" t="s">
        <v>429</v>
      </c>
      <c r="V56" s="50" t="s">
        <v>429</v>
      </c>
      <c r="W56" s="37" t="s">
        <v>1807</v>
      </c>
      <c r="X56" s="37" t="s">
        <v>628</v>
      </c>
    </row>
    <row r="57" spans="1:24" ht="18.75" customHeight="1" x14ac:dyDescent="0.25">
      <c r="A57" s="102" t="s">
        <v>497</v>
      </c>
      <c r="B57" s="99" t="s">
        <v>441</v>
      </c>
      <c r="C57" s="99" t="s">
        <v>90</v>
      </c>
      <c r="D57" s="99" t="s">
        <v>442</v>
      </c>
      <c r="E57" s="102" t="s">
        <v>429</v>
      </c>
      <c r="F57" s="99" t="s">
        <v>314</v>
      </c>
      <c r="G57" s="99" t="s">
        <v>305</v>
      </c>
      <c r="H57" s="99" t="s">
        <v>498</v>
      </c>
      <c r="I57" s="99" t="s">
        <v>315</v>
      </c>
      <c r="J57" s="99" t="s">
        <v>83</v>
      </c>
      <c r="K57" s="99" t="s">
        <v>429</v>
      </c>
      <c r="L57" s="50" t="s">
        <v>429</v>
      </c>
      <c r="M57" s="50" t="s">
        <v>1015</v>
      </c>
      <c r="N57" s="50" t="s">
        <v>1014</v>
      </c>
      <c r="O57" s="41">
        <v>1440</v>
      </c>
      <c r="P57" s="50" t="s">
        <v>1016</v>
      </c>
      <c r="Q57" s="40" t="s">
        <v>452</v>
      </c>
      <c r="R57" s="54" t="s">
        <v>429</v>
      </c>
      <c r="S57" s="50" t="s">
        <v>429</v>
      </c>
      <c r="T57" s="50" t="s">
        <v>429</v>
      </c>
      <c r="U57" s="50" t="s">
        <v>429</v>
      </c>
      <c r="V57" s="50" t="s">
        <v>429</v>
      </c>
      <c r="W57" s="37" t="s">
        <v>1019</v>
      </c>
      <c r="X57" s="37" t="s">
        <v>630</v>
      </c>
    </row>
    <row r="58" spans="1:24" ht="18.75" customHeight="1" x14ac:dyDescent="0.25">
      <c r="A58" s="102" t="s">
        <v>500</v>
      </c>
      <c r="B58" s="99" t="s">
        <v>441</v>
      </c>
      <c r="C58" s="99" t="s">
        <v>90</v>
      </c>
      <c r="D58" s="99" t="s">
        <v>442</v>
      </c>
      <c r="E58" s="102" t="s">
        <v>429</v>
      </c>
      <c r="F58" s="99" t="s">
        <v>314</v>
      </c>
      <c r="G58" s="99" t="s">
        <v>311</v>
      </c>
      <c r="H58" s="99" t="s">
        <v>501</v>
      </c>
      <c r="I58" s="99" t="s">
        <v>316</v>
      </c>
      <c r="J58" s="99" t="s">
        <v>83</v>
      </c>
      <c r="K58" s="99" t="s">
        <v>429</v>
      </c>
      <c r="L58" s="48" t="s">
        <v>429</v>
      </c>
      <c r="M58" s="37" t="s">
        <v>1022</v>
      </c>
      <c r="N58" s="37" t="s">
        <v>1014</v>
      </c>
      <c r="O58" s="38">
        <v>1440</v>
      </c>
      <c r="P58" s="37" t="s">
        <v>1016</v>
      </c>
      <c r="Q58" s="37" t="s">
        <v>442</v>
      </c>
      <c r="R58" s="36" t="s">
        <v>429</v>
      </c>
      <c r="S58" s="43"/>
      <c r="T58" s="37" t="s">
        <v>429</v>
      </c>
      <c r="U58" s="37" t="s">
        <v>429</v>
      </c>
      <c r="V58" s="37" t="s">
        <v>429</v>
      </c>
      <c r="W58" s="37" t="s">
        <v>1024</v>
      </c>
      <c r="X58" s="37" t="s">
        <v>632</v>
      </c>
    </row>
    <row r="59" spans="1:24" ht="18.75" customHeight="1" x14ac:dyDescent="0.25">
      <c r="A59" s="102" t="s">
        <v>503</v>
      </c>
      <c r="B59" s="99" t="s">
        <v>441</v>
      </c>
      <c r="C59" s="99" t="s">
        <v>90</v>
      </c>
      <c r="D59" s="99" t="s">
        <v>442</v>
      </c>
      <c r="E59" s="102" t="s">
        <v>429</v>
      </c>
      <c r="F59" s="99" t="s">
        <v>314</v>
      </c>
      <c r="G59" s="99" t="s">
        <v>308</v>
      </c>
      <c r="H59" s="99" t="s">
        <v>501</v>
      </c>
      <c r="I59" s="99" t="s">
        <v>315</v>
      </c>
      <c r="J59" s="99" t="s">
        <v>92</v>
      </c>
      <c r="K59" s="99" t="s">
        <v>429</v>
      </c>
      <c r="L59" s="48" t="s">
        <v>429</v>
      </c>
      <c r="M59" s="37" t="s">
        <v>118</v>
      </c>
      <c r="N59" s="37" t="s">
        <v>97</v>
      </c>
      <c r="O59" s="38">
        <v>400</v>
      </c>
      <c r="P59" s="37" t="s">
        <v>95</v>
      </c>
      <c r="Q59" s="37" t="s">
        <v>90</v>
      </c>
      <c r="R59" s="36" t="s">
        <v>1404</v>
      </c>
      <c r="S59" s="43"/>
      <c r="T59" s="37" t="s">
        <v>429</v>
      </c>
      <c r="U59" s="37" t="s">
        <v>429</v>
      </c>
      <c r="V59" s="37" t="s">
        <v>429</v>
      </c>
      <c r="W59" s="37" t="s">
        <v>1730</v>
      </c>
      <c r="X59" s="37" t="s">
        <v>634</v>
      </c>
    </row>
    <row r="60" spans="1:24" ht="18.75" customHeight="1" x14ac:dyDescent="0.25">
      <c r="A60" s="102" t="s">
        <v>510</v>
      </c>
      <c r="B60" s="99" t="s">
        <v>441</v>
      </c>
      <c r="C60" s="99" t="s">
        <v>90</v>
      </c>
      <c r="D60" s="99" t="s">
        <v>442</v>
      </c>
      <c r="E60" s="102" t="s">
        <v>429</v>
      </c>
      <c r="F60" s="99" t="s">
        <v>314</v>
      </c>
      <c r="G60" s="99" t="s">
        <v>313</v>
      </c>
      <c r="H60" s="99" t="s">
        <v>511</v>
      </c>
      <c r="I60" s="99" t="s">
        <v>315</v>
      </c>
      <c r="J60" s="99" t="s">
        <v>92</v>
      </c>
      <c r="K60" s="99" t="s">
        <v>429</v>
      </c>
      <c r="L60" s="50" t="s">
        <v>429</v>
      </c>
      <c r="M60" s="50" t="s">
        <v>118</v>
      </c>
      <c r="N60" s="50" t="s">
        <v>97</v>
      </c>
      <c r="O60" s="41">
        <v>400</v>
      </c>
      <c r="P60" s="50" t="s">
        <v>95</v>
      </c>
      <c r="Q60" s="40" t="s">
        <v>90</v>
      </c>
      <c r="R60" s="54" t="s">
        <v>1404</v>
      </c>
      <c r="S60" s="50" t="s">
        <v>1273</v>
      </c>
      <c r="T60" s="50" t="s">
        <v>429</v>
      </c>
      <c r="U60" s="50" t="s">
        <v>429</v>
      </c>
      <c r="V60" s="50" t="s">
        <v>429</v>
      </c>
      <c r="W60" s="37" t="s">
        <v>1733</v>
      </c>
      <c r="X60" s="37" t="s">
        <v>640</v>
      </c>
    </row>
    <row r="61" spans="1:24" ht="18.75" customHeight="1" x14ac:dyDescent="0.25">
      <c r="A61" s="102" t="s">
        <v>516</v>
      </c>
      <c r="B61" s="99" t="s">
        <v>441</v>
      </c>
      <c r="C61" s="99" t="s">
        <v>90</v>
      </c>
      <c r="D61" s="99" t="s">
        <v>442</v>
      </c>
      <c r="E61" s="102" t="s">
        <v>429</v>
      </c>
      <c r="F61" s="99" t="s">
        <v>314</v>
      </c>
      <c r="G61" s="99" t="s">
        <v>306</v>
      </c>
      <c r="H61" s="99" t="s">
        <v>498</v>
      </c>
      <c r="I61" s="99" t="s">
        <v>315</v>
      </c>
      <c r="J61" s="99" t="s">
        <v>92</v>
      </c>
      <c r="K61" s="99" t="s">
        <v>429</v>
      </c>
      <c r="L61" s="48" t="s">
        <v>429</v>
      </c>
      <c r="M61" s="37" t="s">
        <v>1199</v>
      </c>
      <c r="N61" s="37" t="s">
        <v>1083</v>
      </c>
      <c r="O61" s="38">
        <v>10000</v>
      </c>
      <c r="P61" s="37" t="s">
        <v>1200</v>
      </c>
      <c r="Q61" s="37" t="s">
        <v>90</v>
      </c>
      <c r="R61" s="36" t="s">
        <v>429</v>
      </c>
      <c r="S61" s="43"/>
      <c r="T61" s="37" t="s">
        <v>429</v>
      </c>
      <c r="U61" s="37" t="s">
        <v>429</v>
      </c>
      <c r="V61" s="37" t="s">
        <v>429</v>
      </c>
      <c r="W61" s="37" t="s">
        <v>1201</v>
      </c>
      <c r="X61" s="37" t="s">
        <v>644</v>
      </c>
    </row>
    <row r="62" spans="1:24" ht="18.75" customHeight="1" x14ac:dyDescent="0.25">
      <c r="A62" s="102" t="s">
        <v>518</v>
      </c>
      <c r="B62" s="99" t="s">
        <v>441</v>
      </c>
      <c r="C62" s="99" t="s">
        <v>90</v>
      </c>
      <c r="D62" s="99" t="s">
        <v>442</v>
      </c>
      <c r="E62" s="102" t="s">
        <v>429</v>
      </c>
      <c r="F62" s="99" t="s">
        <v>314</v>
      </c>
      <c r="G62" s="99" t="s">
        <v>333</v>
      </c>
      <c r="H62" s="99" t="s">
        <v>498</v>
      </c>
      <c r="I62" s="99" t="s">
        <v>335</v>
      </c>
      <c r="J62" s="99" t="s">
        <v>133</v>
      </c>
      <c r="K62" s="99" t="s">
        <v>429</v>
      </c>
      <c r="L62" s="48" t="s">
        <v>429</v>
      </c>
      <c r="M62" s="37" t="s">
        <v>1204</v>
      </c>
      <c r="N62" s="37" t="s">
        <v>1083</v>
      </c>
      <c r="O62" s="38">
        <v>10000</v>
      </c>
      <c r="P62" s="37" t="s">
        <v>1200</v>
      </c>
      <c r="Q62" s="37" t="s">
        <v>90</v>
      </c>
      <c r="R62" s="36" t="s">
        <v>429</v>
      </c>
      <c r="S62" s="43"/>
      <c r="T62" s="37" t="s">
        <v>429</v>
      </c>
      <c r="U62" s="37" t="s">
        <v>429</v>
      </c>
      <c r="V62" s="37" t="s">
        <v>429</v>
      </c>
      <c r="W62" s="37" t="s">
        <v>1205</v>
      </c>
      <c r="X62" s="37" t="s">
        <v>647</v>
      </c>
    </row>
    <row r="63" spans="1:24" ht="18.75" customHeight="1" x14ac:dyDescent="0.25">
      <c r="A63" s="102" t="s">
        <v>520</v>
      </c>
      <c r="B63" s="99" t="s">
        <v>441</v>
      </c>
      <c r="C63" s="99" t="s">
        <v>90</v>
      </c>
      <c r="D63" s="99" t="s">
        <v>442</v>
      </c>
      <c r="E63" s="102" t="s">
        <v>429</v>
      </c>
      <c r="F63" s="99" t="s">
        <v>314</v>
      </c>
      <c r="G63" s="99" t="s">
        <v>334</v>
      </c>
      <c r="H63" s="99" t="s">
        <v>498</v>
      </c>
      <c r="I63" s="99" t="s">
        <v>335</v>
      </c>
      <c r="J63" s="99" t="s">
        <v>116</v>
      </c>
      <c r="K63" s="99" t="s">
        <v>429</v>
      </c>
      <c r="L63" s="48" t="s">
        <v>429</v>
      </c>
      <c r="M63" s="37" t="s">
        <v>1208</v>
      </c>
      <c r="N63" s="37" t="s">
        <v>100</v>
      </c>
      <c r="O63" s="38">
        <v>1000</v>
      </c>
      <c r="P63" s="37" t="s">
        <v>1209</v>
      </c>
      <c r="Q63" s="37" t="s">
        <v>90</v>
      </c>
      <c r="R63" s="36" t="s">
        <v>429</v>
      </c>
      <c r="S63" s="43"/>
      <c r="T63" s="37" t="s">
        <v>429</v>
      </c>
      <c r="U63" s="37" t="s">
        <v>429</v>
      </c>
      <c r="V63" s="37" t="s">
        <v>429</v>
      </c>
      <c r="W63" s="37" t="s">
        <v>1210</v>
      </c>
      <c r="X63" s="37" t="s">
        <v>650</v>
      </c>
    </row>
    <row r="64" spans="1:24" ht="18.75" customHeight="1" x14ac:dyDescent="0.25">
      <c r="A64" s="102" t="s">
        <v>522</v>
      </c>
      <c r="B64" s="99" t="s">
        <v>441</v>
      </c>
      <c r="C64" s="99" t="s">
        <v>90</v>
      </c>
      <c r="D64" s="99" t="s">
        <v>105</v>
      </c>
      <c r="E64" s="102" t="s">
        <v>429</v>
      </c>
      <c r="F64" s="99" t="s">
        <v>320</v>
      </c>
      <c r="G64" s="99" t="s">
        <v>318</v>
      </c>
      <c r="H64" s="99" t="s">
        <v>523</v>
      </c>
      <c r="I64" s="99" t="s">
        <v>100</v>
      </c>
      <c r="J64" s="99" t="s">
        <v>92</v>
      </c>
      <c r="K64" s="99" t="s">
        <v>429</v>
      </c>
      <c r="L64" s="48" t="s">
        <v>429</v>
      </c>
      <c r="M64" s="37" t="s">
        <v>1164</v>
      </c>
      <c r="N64" s="37" t="s">
        <v>1163</v>
      </c>
      <c r="O64" s="38">
        <v>36000</v>
      </c>
      <c r="P64" s="37" t="s">
        <v>1165</v>
      </c>
      <c r="Q64" s="37" t="s">
        <v>90</v>
      </c>
      <c r="R64" s="36" t="s">
        <v>429</v>
      </c>
      <c r="S64" s="43"/>
      <c r="T64" s="37" t="s">
        <v>429</v>
      </c>
      <c r="U64" s="37" t="s">
        <v>429</v>
      </c>
      <c r="V64" s="37" t="s">
        <v>429</v>
      </c>
      <c r="W64" s="37" t="s">
        <v>1167</v>
      </c>
      <c r="X64" s="37" t="s">
        <v>652</v>
      </c>
    </row>
    <row r="65" spans="1:24" ht="18.75" customHeight="1" x14ac:dyDescent="0.25">
      <c r="A65" s="102" t="s">
        <v>525</v>
      </c>
      <c r="B65" s="99" t="s">
        <v>441</v>
      </c>
      <c r="C65" s="99" t="s">
        <v>90</v>
      </c>
      <c r="D65" s="99" t="s">
        <v>105</v>
      </c>
      <c r="E65" s="102" t="s">
        <v>429</v>
      </c>
      <c r="F65" s="99" t="s">
        <v>314</v>
      </c>
      <c r="G65" s="99" t="s">
        <v>319</v>
      </c>
      <c r="H65" s="99" t="s">
        <v>523</v>
      </c>
      <c r="I65" s="99" t="s">
        <v>100</v>
      </c>
      <c r="J65" s="99" t="s">
        <v>92</v>
      </c>
      <c r="K65" s="99" t="s">
        <v>429</v>
      </c>
      <c r="L65" s="48" t="s">
        <v>429</v>
      </c>
      <c r="M65" s="37" t="s">
        <v>1171</v>
      </c>
      <c r="N65" s="37" t="s">
        <v>1083</v>
      </c>
      <c r="O65" s="38">
        <v>10000</v>
      </c>
      <c r="P65" s="37" t="s">
        <v>1172</v>
      </c>
      <c r="Q65" s="37" t="s">
        <v>90</v>
      </c>
      <c r="R65" s="36" t="s">
        <v>429</v>
      </c>
      <c r="S65" s="43"/>
      <c r="T65" s="37" t="s">
        <v>429</v>
      </c>
      <c r="U65" s="37" t="s">
        <v>429</v>
      </c>
      <c r="V65" s="37" t="s">
        <v>429</v>
      </c>
      <c r="W65" s="37" t="s">
        <v>1173</v>
      </c>
      <c r="X65" s="37" t="s">
        <v>654</v>
      </c>
    </row>
    <row r="66" spans="1:24" ht="18.75" customHeight="1" x14ac:dyDescent="0.25">
      <c r="A66" s="102" t="s">
        <v>530</v>
      </c>
      <c r="B66" s="99" t="s">
        <v>441</v>
      </c>
      <c r="C66" s="99" t="s">
        <v>90</v>
      </c>
      <c r="D66" s="99" t="s">
        <v>442</v>
      </c>
      <c r="E66" s="102" t="s">
        <v>429</v>
      </c>
      <c r="F66" s="99" t="s">
        <v>320</v>
      </c>
      <c r="G66" s="99" t="s">
        <v>531</v>
      </c>
      <c r="H66" s="99" t="s">
        <v>465</v>
      </c>
      <c r="I66" s="99" t="s">
        <v>100</v>
      </c>
      <c r="J66" s="99" t="s">
        <v>92</v>
      </c>
      <c r="K66" s="99" t="s">
        <v>429</v>
      </c>
      <c r="L66" s="48" t="s">
        <v>429</v>
      </c>
      <c r="M66" s="37" t="s">
        <v>1178</v>
      </c>
      <c r="N66" s="37" t="s">
        <v>1176</v>
      </c>
      <c r="O66" s="38">
        <v>5000</v>
      </c>
      <c r="P66" s="37" t="s">
        <v>1172</v>
      </c>
      <c r="Q66" s="37" t="s">
        <v>90</v>
      </c>
      <c r="R66" s="36" t="s">
        <v>429</v>
      </c>
      <c r="S66" s="43"/>
      <c r="T66" s="37" t="s">
        <v>429</v>
      </c>
      <c r="U66" s="37" t="s">
        <v>429</v>
      </c>
      <c r="V66" s="37" t="s">
        <v>429</v>
      </c>
      <c r="W66" s="37" t="s">
        <v>1179</v>
      </c>
      <c r="X66" s="37" t="s">
        <v>656</v>
      </c>
    </row>
    <row r="67" spans="1:24" ht="18.75" customHeight="1" x14ac:dyDescent="0.25">
      <c r="A67" s="102" t="s">
        <v>533</v>
      </c>
      <c r="B67" s="99" t="s">
        <v>534</v>
      </c>
      <c r="C67" s="99" t="s">
        <v>90</v>
      </c>
      <c r="D67" s="99" t="s">
        <v>535</v>
      </c>
      <c r="E67" s="102" t="s">
        <v>429</v>
      </c>
      <c r="F67" s="99" t="s">
        <v>137</v>
      </c>
      <c r="G67" s="99" t="s">
        <v>176</v>
      </c>
      <c r="H67" s="99" t="s">
        <v>537</v>
      </c>
      <c r="I67" s="99" t="s">
        <v>536</v>
      </c>
      <c r="J67" s="99" t="s">
        <v>83</v>
      </c>
      <c r="K67" s="99" t="s">
        <v>429</v>
      </c>
      <c r="L67" s="48" t="s">
        <v>429</v>
      </c>
      <c r="M67" s="37" t="s">
        <v>1183</v>
      </c>
      <c r="N67" s="37" t="s">
        <v>1182</v>
      </c>
      <c r="O67" s="38">
        <v>7200</v>
      </c>
      <c r="P67" s="37" t="s">
        <v>1184</v>
      </c>
      <c r="Q67" s="37" t="s">
        <v>90</v>
      </c>
      <c r="R67" s="36" t="s">
        <v>429</v>
      </c>
      <c r="S67" s="43"/>
      <c r="T67" s="37" t="s">
        <v>429</v>
      </c>
      <c r="U67" s="37" t="s">
        <v>429</v>
      </c>
      <c r="V67" s="37" t="s">
        <v>429</v>
      </c>
      <c r="W67" s="37" t="s">
        <v>1185</v>
      </c>
      <c r="X67" s="37" t="s">
        <v>658</v>
      </c>
    </row>
    <row r="68" spans="1:24" ht="18.75" customHeight="1" x14ac:dyDescent="0.25">
      <c r="A68" s="102" t="s">
        <v>542</v>
      </c>
      <c r="B68" s="99" t="s">
        <v>534</v>
      </c>
      <c r="C68" s="99" t="s">
        <v>90</v>
      </c>
      <c r="D68" s="99" t="s">
        <v>535</v>
      </c>
      <c r="E68" s="102" t="s">
        <v>429</v>
      </c>
      <c r="F68" s="99" t="s">
        <v>181</v>
      </c>
      <c r="G68" s="99" t="s">
        <v>180</v>
      </c>
      <c r="H68" s="99" t="s">
        <v>256</v>
      </c>
      <c r="I68" s="99" t="s">
        <v>536</v>
      </c>
      <c r="J68" s="99" t="s">
        <v>83</v>
      </c>
      <c r="K68" s="99" t="s">
        <v>429</v>
      </c>
      <c r="L68" s="48" t="s">
        <v>429</v>
      </c>
      <c r="M68" s="37" t="s">
        <v>1283</v>
      </c>
      <c r="N68" s="37" t="s">
        <v>89</v>
      </c>
      <c r="O68" s="38">
        <v>250</v>
      </c>
      <c r="P68" s="37" t="s">
        <v>82</v>
      </c>
      <c r="Q68" s="37" t="s">
        <v>90</v>
      </c>
      <c r="R68" s="36" t="s">
        <v>1280</v>
      </c>
      <c r="S68" s="43"/>
      <c r="T68" s="37" t="s">
        <v>429</v>
      </c>
      <c r="U68" s="37" t="s">
        <v>429</v>
      </c>
      <c r="V68" s="37" t="s">
        <v>429</v>
      </c>
      <c r="W68" s="37" t="s">
        <v>1284</v>
      </c>
      <c r="X68" s="37" t="s">
        <v>660</v>
      </c>
    </row>
    <row r="69" spans="1:24" ht="18.75" customHeight="1" x14ac:dyDescent="0.25">
      <c r="A69" s="102" t="s">
        <v>562</v>
      </c>
      <c r="B69" s="99" t="s">
        <v>534</v>
      </c>
      <c r="C69" s="99" t="s">
        <v>90</v>
      </c>
      <c r="D69" s="99" t="s">
        <v>535</v>
      </c>
      <c r="E69" s="102" t="s">
        <v>429</v>
      </c>
      <c r="F69" s="99" t="s">
        <v>193</v>
      </c>
      <c r="G69" s="99" t="s">
        <v>192</v>
      </c>
      <c r="H69" s="99" t="s">
        <v>257</v>
      </c>
      <c r="I69" s="99" t="s">
        <v>563</v>
      </c>
      <c r="J69" s="99" t="s">
        <v>92</v>
      </c>
      <c r="K69" s="99" t="s">
        <v>429</v>
      </c>
      <c r="L69" s="48" t="s">
        <v>429</v>
      </c>
      <c r="M69" s="37" t="s">
        <v>1287</v>
      </c>
      <c r="N69" s="37" t="s">
        <v>104</v>
      </c>
      <c r="O69" s="38">
        <v>1000</v>
      </c>
      <c r="P69" s="37" t="s">
        <v>82</v>
      </c>
      <c r="Q69" s="37" t="s">
        <v>1286</v>
      </c>
      <c r="R69" s="36" t="s">
        <v>1280</v>
      </c>
      <c r="S69" s="43"/>
      <c r="T69" s="37" t="s">
        <v>429</v>
      </c>
      <c r="U69" s="37" t="s">
        <v>429</v>
      </c>
      <c r="V69" s="37" t="s">
        <v>429</v>
      </c>
      <c r="W69" s="37" t="s">
        <v>1288</v>
      </c>
      <c r="X69" s="37" t="s">
        <v>662</v>
      </c>
    </row>
    <row r="70" spans="1:24" ht="18.75" customHeight="1" x14ac:dyDescent="0.25">
      <c r="A70" s="102" t="s">
        <v>566</v>
      </c>
      <c r="B70" s="99" t="s">
        <v>534</v>
      </c>
      <c r="C70" s="99" t="s">
        <v>90</v>
      </c>
      <c r="D70" s="99" t="s">
        <v>535</v>
      </c>
      <c r="E70" s="102" t="s">
        <v>429</v>
      </c>
      <c r="F70" s="99" t="s">
        <v>184</v>
      </c>
      <c r="G70" s="99" t="s">
        <v>183</v>
      </c>
      <c r="H70" s="99" t="s">
        <v>567</v>
      </c>
      <c r="I70" s="99" t="s">
        <v>536</v>
      </c>
      <c r="J70" s="99" t="s">
        <v>83</v>
      </c>
      <c r="K70" s="99" t="s">
        <v>429</v>
      </c>
      <c r="L70" s="50" t="s">
        <v>429</v>
      </c>
      <c r="M70" s="50" t="s">
        <v>1287</v>
      </c>
      <c r="N70" s="50" t="s">
        <v>104</v>
      </c>
      <c r="O70" s="41">
        <v>1000</v>
      </c>
      <c r="P70" s="50" t="s">
        <v>82</v>
      </c>
      <c r="Q70" s="40" t="s">
        <v>1286</v>
      </c>
      <c r="R70" s="54" t="s">
        <v>1280</v>
      </c>
      <c r="S70" s="50" t="s">
        <v>1273</v>
      </c>
      <c r="T70" s="50" t="s">
        <v>429</v>
      </c>
      <c r="U70" s="50" t="s">
        <v>429</v>
      </c>
      <c r="V70" s="50" t="s">
        <v>429</v>
      </c>
      <c r="W70" s="37" t="s">
        <v>1291</v>
      </c>
      <c r="X70" s="37" t="s">
        <v>666</v>
      </c>
    </row>
    <row r="71" spans="1:24" ht="18.75" customHeight="1" x14ac:dyDescent="0.25">
      <c r="A71" s="102" t="s">
        <v>571</v>
      </c>
      <c r="B71" s="99" t="s">
        <v>534</v>
      </c>
      <c r="C71" s="99" t="s">
        <v>90</v>
      </c>
      <c r="D71" s="99" t="s">
        <v>535</v>
      </c>
      <c r="E71" s="102" t="s">
        <v>429</v>
      </c>
      <c r="F71" s="99" t="s">
        <v>179</v>
      </c>
      <c r="G71" s="99" t="s">
        <v>178</v>
      </c>
      <c r="H71" s="99" t="s">
        <v>572</v>
      </c>
      <c r="I71" s="99" t="s">
        <v>536</v>
      </c>
      <c r="J71" s="99" t="s">
        <v>83</v>
      </c>
      <c r="K71" s="99" t="s">
        <v>429</v>
      </c>
      <c r="L71" s="48" t="s">
        <v>429</v>
      </c>
      <c r="M71" s="48" t="s">
        <v>1287</v>
      </c>
      <c r="N71" s="48" t="s">
        <v>563</v>
      </c>
      <c r="O71" s="38">
        <v>1000</v>
      </c>
      <c r="P71" s="48" t="s">
        <v>82</v>
      </c>
      <c r="Q71" s="48" t="s">
        <v>1286</v>
      </c>
      <c r="R71" s="52" t="s">
        <v>1280</v>
      </c>
      <c r="S71" s="51"/>
      <c r="T71" s="48" t="s">
        <v>429</v>
      </c>
      <c r="U71" s="48" t="s">
        <v>429</v>
      </c>
      <c r="V71" s="48" t="s">
        <v>429</v>
      </c>
      <c r="W71" s="37" t="s">
        <v>1293</v>
      </c>
      <c r="X71" s="37" t="s">
        <v>669</v>
      </c>
    </row>
    <row r="72" spans="1:24" ht="18.75" customHeight="1" x14ac:dyDescent="0.25">
      <c r="A72" s="102" t="s">
        <v>574</v>
      </c>
      <c r="B72" s="99" t="s">
        <v>534</v>
      </c>
      <c r="C72" s="99" t="s">
        <v>90</v>
      </c>
      <c r="D72" s="99" t="s">
        <v>535</v>
      </c>
      <c r="E72" s="102" t="s">
        <v>429</v>
      </c>
      <c r="F72" s="99" t="s">
        <v>137</v>
      </c>
      <c r="G72" s="99" t="s">
        <v>174</v>
      </c>
      <c r="H72" s="99" t="s">
        <v>572</v>
      </c>
      <c r="I72" s="99" t="s">
        <v>536</v>
      </c>
      <c r="J72" s="99" t="s">
        <v>83</v>
      </c>
      <c r="K72" s="99" t="s">
        <v>429</v>
      </c>
      <c r="L72" s="48" t="s">
        <v>138</v>
      </c>
      <c r="M72" s="37" t="s">
        <v>649</v>
      </c>
      <c r="N72" s="37" t="s">
        <v>536</v>
      </c>
      <c r="O72" s="38">
        <v>2000</v>
      </c>
      <c r="P72" s="37" t="s">
        <v>547</v>
      </c>
      <c r="Q72" s="37" t="s">
        <v>535</v>
      </c>
      <c r="R72" s="36" t="s">
        <v>429</v>
      </c>
      <c r="S72" s="43"/>
      <c r="T72" s="37" t="s">
        <v>554</v>
      </c>
      <c r="U72" s="37" t="s">
        <v>133</v>
      </c>
      <c r="V72" s="37" t="s">
        <v>576</v>
      </c>
      <c r="W72" s="37" t="s">
        <v>656</v>
      </c>
      <c r="X72" s="37" t="s">
        <v>670</v>
      </c>
    </row>
    <row r="73" spans="1:24" ht="18.75" customHeight="1" x14ac:dyDescent="0.25">
      <c r="A73" s="102" t="s">
        <v>578</v>
      </c>
      <c r="B73" s="99" t="s">
        <v>534</v>
      </c>
      <c r="C73" s="99" t="s">
        <v>90</v>
      </c>
      <c r="D73" s="99" t="s">
        <v>535</v>
      </c>
      <c r="E73" s="102" t="s">
        <v>429</v>
      </c>
      <c r="F73" s="99" t="s">
        <v>187</v>
      </c>
      <c r="G73" s="99" t="s">
        <v>186</v>
      </c>
      <c r="H73" s="99" t="s">
        <v>579</v>
      </c>
      <c r="I73" s="99" t="s">
        <v>536</v>
      </c>
      <c r="J73" s="99" t="s">
        <v>83</v>
      </c>
      <c r="K73" s="99" t="s">
        <v>429</v>
      </c>
      <c r="L73" s="48" t="s">
        <v>138</v>
      </c>
      <c r="M73" s="37" t="s">
        <v>546</v>
      </c>
      <c r="N73" s="37" t="s">
        <v>536</v>
      </c>
      <c r="O73" s="38">
        <v>2000</v>
      </c>
      <c r="P73" s="37" t="s">
        <v>547</v>
      </c>
      <c r="Q73" s="37" t="s">
        <v>105</v>
      </c>
      <c r="R73" s="36" t="s">
        <v>429</v>
      </c>
      <c r="S73" s="43"/>
      <c r="T73" s="37" t="s">
        <v>560</v>
      </c>
      <c r="U73" s="37" t="s">
        <v>218</v>
      </c>
      <c r="V73" s="37" t="s">
        <v>544</v>
      </c>
      <c r="W73" s="37" t="s">
        <v>634</v>
      </c>
      <c r="X73" s="37" t="s">
        <v>671</v>
      </c>
    </row>
    <row r="74" spans="1:24" ht="18.75" customHeight="1" x14ac:dyDescent="0.25">
      <c r="A74" s="102" t="s">
        <v>581</v>
      </c>
      <c r="B74" s="99" t="s">
        <v>534</v>
      </c>
      <c r="C74" s="99" t="s">
        <v>90</v>
      </c>
      <c r="D74" s="99" t="s">
        <v>535</v>
      </c>
      <c r="E74" s="102" t="s">
        <v>429</v>
      </c>
      <c r="F74" s="99" t="s">
        <v>191</v>
      </c>
      <c r="G74" s="99" t="s">
        <v>190</v>
      </c>
      <c r="H74" s="99" t="s">
        <v>579</v>
      </c>
      <c r="I74" s="99" t="s">
        <v>536</v>
      </c>
      <c r="J74" s="99" t="s">
        <v>83</v>
      </c>
      <c r="K74" s="99" t="s">
        <v>429</v>
      </c>
      <c r="L74" s="48" t="s">
        <v>138</v>
      </c>
      <c r="M74" s="37" t="s">
        <v>567</v>
      </c>
      <c r="N74" s="37" t="s">
        <v>536</v>
      </c>
      <c r="O74" s="38">
        <v>2000</v>
      </c>
      <c r="P74" s="37" t="s">
        <v>543</v>
      </c>
      <c r="Q74" s="37" t="s">
        <v>535</v>
      </c>
      <c r="R74" s="36" t="s">
        <v>429</v>
      </c>
      <c r="S74" s="43"/>
      <c r="T74" s="37" t="s">
        <v>568</v>
      </c>
      <c r="U74" s="37" t="s">
        <v>569</v>
      </c>
      <c r="V74" s="37" t="s">
        <v>544</v>
      </c>
      <c r="W74" s="37" t="s">
        <v>615</v>
      </c>
      <c r="X74" s="37" t="s">
        <v>672</v>
      </c>
    </row>
    <row r="75" spans="1:24" ht="18.75" customHeight="1" x14ac:dyDescent="0.25">
      <c r="A75" s="102" t="s">
        <v>584</v>
      </c>
      <c r="B75" s="99" t="s">
        <v>534</v>
      </c>
      <c r="C75" s="99" t="s">
        <v>90</v>
      </c>
      <c r="D75" s="99" t="s">
        <v>535</v>
      </c>
      <c r="E75" s="102" t="s">
        <v>429</v>
      </c>
      <c r="F75" s="99" t="s">
        <v>137</v>
      </c>
      <c r="G75" s="99" t="s">
        <v>585</v>
      </c>
      <c r="H75" s="99" t="s">
        <v>572</v>
      </c>
      <c r="I75" s="99" t="s">
        <v>536</v>
      </c>
      <c r="J75" s="99" t="s">
        <v>83</v>
      </c>
      <c r="K75" s="99" t="s">
        <v>429</v>
      </c>
      <c r="L75" s="48" t="s">
        <v>138</v>
      </c>
      <c r="M75" s="37" t="s">
        <v>649</v>
      </c>
      <c r="N75" s="37" t="s">
        <v>536</v>
      </c>
      <c r="O75" s="38">
        <v>2000</v>
      </c>
      <c r="P75" s="37" t="s">
        <v>547</v>
      </c>
      <c r="Q75" s="37" t="s">
        <v>535</v>
      </c>
      <c r="R75" s="36" t="s">
        <v>429</v>
      </c>
      <c r="S75" s="43"/>
      <c r="T75" s="37" t="s">
        <v>550</v>
      </c>
      <c r="U75" s="37" t="s">
        <v>107</v>
      </c>
      <c r="V75" s="37" t="s">
        <v>544</v>
      </c>
      <c r="W75" s="37" t="s">
        <v>671</v>
      </c>
      <c r="X75" s="37" t="s">
        <v>673</v>
      </c>
    </row>
    <row r="76" spans="1:24" ht="18.75" customHeight="1" x14ac:dyDescent="0.25">
      <c r="A76" s="102" t="s">
        <v>588</v>
      </c>
      <c r="B76" s="99" t="s">
        <v>534</v>
      </c>
      <c r="C76" s="99" t="s">
        <v>90</v>
      </c>
      <c r="D76" s="99" t="s">
        <v>535</v>
      </c>
      <c r="E76" s="102" t="s">
        <v>429</v>
      </c>
      <c r="F76" s="99" t="s">
        <v>137</v>
      </c>
      <c r="G76" s="99" t="s">
        <v>173</v>
      </c>
      <c r="H76" s="99" t="s">
        <v>572</v>
      </c>
      <c r="I76" s="99" t="s">
        <v>536</v>
      </c>
      <c r="J76" s="99" t="s">
        <v>83</v>
      </c>
      <c r="K76" s="99" t="s">
        <v>429</v>
      </c>
      <c r="L76" s="48" t="s">
        <v>138</v>
      </c>
      <c r="M76" s="37" t="s">
        <v>649</v>
      </c>
      <c r="N76" s="37" t="s">
        <v>536</v>
      </c>
      <c r="O76" s="38">
        <v>2000</v>
      </c>
      <c r="P76" s="37" t="s">
        <v>547</v>
      </c>
      <c r="Q76" s="37" t="s">
        <v>535</v>
      </c>
      <c r="R76" s="36" t="s">
        <v>429</v>
      </c>
      <c r="S76" s="43"/>
      <c r="T76" s="37" t="s">
        <v>552</v>
      </c>
      <c r="U76" s="37" t="s">
        <v>116</v>
      </c>
      <c r="V76" s="37" t="s">
        <v>544</v>
      </c>
      <c r="W76" s="37" t="s">
        <v>672</v>
      </c>
      <c r="X76" s="37" t="s">
        <v>674</v>
      </c>
    </row>
    <row r="77" spans="1:24" ht="18.75" customHeight="1" x14ac:dyDescent="0.25">
      <c r="A77" s="102" t="s">
        <v>591</v>
      </c>
      <c r="B77" s="99" t="s">
        <v>534</v>
      </c>
      <c r="C77" s="99" t="s">
        <v>90</v>
      </c>
      <c r="D77" s="99" t="s">
        <v>535</v>
      </c>
      <c r="E77" s="102" t="s">
        <v>429</v>
      </c>
      <c r="F77" s="99" t="s">
        <v>184</v>
      </c>
      <c r="G77" s="99" t="s">
        <v>185</v>
      </c>
      <c r="H77" s="99" t="s">
        <v>567</v>
      </c>
      <c r="I77" s="99" t="s">
        <v>536</v>
      </c>
      <c r="J77" s="99" t="s">
        <v>83</v>
      </c>
      <c r="K77" s="99" t="s">
        <v>429</v>
      </c>
      <c r="L77" s="48" t="s">
        <v>138</v>
      </c>
      <c r="M77" s="37" t="s">
        <v>546</v>
      </c>
      <c r="N77" s="37" t="s">
        <v>536</v>
      </c>
      <c r="O77" s="38">
        <v>2000</v>
      </c>
      <c r="P77" s="37" t="s">
        <v>547</v>
      </c>
      <c r="Q77" s="37" t="s">
        <v>105</v>
      </c>
      <c r="R77" s="36" t="s">
        <v>429</v>
      </c>
      <c r="S77" s="43"/>
      <c r="T77" s="37" t="s">
        <v>558</v>
      </c>
      <c r="U77" s="37" t="s">
        <v>98</v>
      </c>
      <c r="V77" s="37" t="s">
        <v>544</v>
      </c>
      <c r="W77" s="37" t="s">
        <v>632</v>
      </c>
      <c r="X77" s="37" t="s">
        <v>675</v>
      </c>
    </row>
    <row r="78" spans="1:24" ht="18.75" customHeight="1" x14ac:dyDescent="0.25">
      <c r="A78" s="102" t="s">
        <v>593</v>
      </c>
      <c r="B78" s="99" t="s">
        <v>534</v>
      </c>
      <c r="C78" s="99" t="s">
        <v>90</v>
      </c>
      <c r="D78" s="99" t="s">
        <v>535</v>
      </c>
      <c r="E78" s="102" t="s">
        <v>429</v>
      </c>
      <c r="F78" s="99" t="s">
        <v>170</v>
      </c>
      <c r="G78" s="99" t="s">
        <v>594</v>
      </c>
      <c r="H78" s="99" t="s">
        <v>595</v>
      </c>
      <c r="I78" s="99" t="s">
        <v>536</v>
      </c>
      <c r="J78" s="99" t="s">
        <v>83</v>
      </c>
      <c r="K78" s="99" t="s">
        <v>429</v>
      </c>
      <c r="L78" s="50" t="s">
        <v>429</v>
      </c>
      <c r="M78" s="50" t="s">
        <v>118</v>
      </c>
      <c r="N78" s="50" t="s">
        <v>97</v>
      </c>
      <c r="O78" s="41">
        <v>400</v>
      </c>
      <c r="P78" s="50" t="s">
        <v>95</v>
      </c>
      <c r="Q78" s="40" t="s">
        <v>90</v>
      </c>
      <c r="R78" s="54" t="s">
        <v>1404</v>
      </c>
      <c r="S78" s="50" t="s">
        <v>1273</v>
      </c>
      <c r="T78" s="50" t="s">
        <v>429</v>
      </c>
      <c r="U78" s="50" t="s">
        <v>429</v>
      </c>
      <c r="V78" s="50" t="s">
        <v>429</v>
      </c>
      <c r="W78" s="37" t="s">
        <v>1728</v>
      </c>
      <c r="X78" s="37" t="s">
        <v>676</v>
      </c>
    </row>
    <row r="79" spans="1:24" ht="18.75" customHeight="1" x14ac:dyDescent="0.25">
      <c r="A79" s="102" t="s">
        <v>599</v>
      </c>
      <c r="B79" s="99" t="s">
        <v>534</v>
      </c>
      <c r="C79" s="99" t="s">
        <v>90</v>
      </c>
      <c r="D79" s="99" t="s">
        <v>535</v>
      </c>
      <c r="E79" s="102" t="s">
        <v>429</v>
      </c>
      <c r="F79" s="99" t="s">
        <v>189</v>
      </c>
      <c r="G79" s="99" t="s">
        <v>188</v>
      </c>
      <c r="H79" s="99" t="s">
        <v>579</v>
      </c>
      <c r="I79" s="99" t="s">
        <v>536</v>
      </c>
      <c r="J79" s="99" t="s">
        <v>83</v>
      </c>
      <c r="K79" s="99" t="s">
        <v>429</v>
      </c>
      <c r="L79" s="48" t="s">
        <v>429</v>
      </c>
      <c r="M79" s="37" t="s">
        <v>1092</v>
      </c>
      <c r="N79" s="37" t="s">
        <v>1083</v>
      </c>
      <c r="O79" s="38">
        <v>10000</v>
      </c>
      <c r="P79" s="37" t="s">
        <v>1086</v>
      </c>
      <c r="Q79" s="37" t="s">
        <v>429</v>
      </c>
      <c r="R79" s="36" t="s">
        <v>429</v>
      </c>
      <c r="S79" s="43"/>
      <c r="T79" s="37" t="s">
        <v>429</v>
      </c>
      <c r="U79" s="37" t="s">
        <v>429</v>
      </c>
      <c r="V79" s="37" t="s">
        <v>429</v>
      </c>
      <c r="W79" s="37" t="s">
        <v>1093</v>
      </c>
      <c r="X79" s="37" t="s">
        <v>679</v>
      </c>
    </row>
    <row r="80" spans="1:24" ht="18.75" customHeight="1" x14ac:dyDescent="0.25">
      <c r="A80" s="102" t="s">
        <v>601</v>
      </c>
      <c r="B80" s="99" t="s">
        <v>534</v>
      </c>
      <c r="C80" s="99" t="s">
        <v>90</v>
      </c>
      <c r="D80" s="99" t="s">
        <v>535</v>
      </c>
      <c r="E80" s="102" t="s">
        <v>429</v>
      </c>
      <c r="F80" s="99" t="s">
        <v>137</v>
      </c>
      <c r="G80" s="99" t="s">
        <v>602</v>
      </c>
      <c r="H80" s="99" t="s">
        <v>572</v>
      </c>
      <c r="I80" s="99" t="s">
        <v>536</v>
      </c>
      <c r="J80" s="99" t="s">
        <v>83</v>
      </c>
      <c r="K80" s="99" t="s">
        <v>429</v>
      </c>
      <c r="L80" s="48" t="s">
        <v>429</v>
      </c>
      <c r="M80" s="37" t="s">
        <v>462</v>
      </c>
      <c r="N80" s="37" t="s">
        <v>326</v>
      </c>
      <c r="O80" s="38">
        <v>500</v>
      </c>
      <c r="P80" s="37" t="s">
        <v>444</v>
      </c>
      <c r="Q80" s="37" t="s">
        <v>442</v>
      </c>
      <c r="R80" s="36" t="s">
        <v>429</v>
      </c>
      <c r="S80" s="43"/>
      <c r="T80" s="37" t="s">
        <v>332</v>
      </c>
      <c r="U80" s="37" t="s">
        <v>459</v>
      </c>
      <c r="V80" s="37" t="s">
        <v>429</v>
      </c>
      <c r="W80" s="37" t="s">
        <v>463</v>
      </c>
      <c r="X80" s="37" t="s">
        <v>681</v>
      </c>
    </row>
    <row r="81" spans="1:24" ht="18.75" customHeight="1" x14ac:dyDescent="0.25">
      <c r="A81" s="102" t="s">
        <v>603</v>
      </c>
      <c r="B81" s="99" t="s">
        <v>534</v>
      </c>
      <c r="C81" s="99" t="s">
        <v>90</v>
      </c>
      <c r="D81" s="99" t="s">
        <v>535</v>
      </c>
      <c r="E81" s="102" t="s">
        <v>429</v>
      </c>
      <c r="F81" s="99" t="s">
        <v>137</v>
      </c>
      <c r="G81" s="99" t="s">
        <v>604</v>
      </c>
      <c r="H81" s="99" t="s">
        <v>572</v>
      </c>
      <c r="I81" s="99" t="s">
        <v>536</v>
      </c>
      <c r="J81" s="99" t="s">
        <v>83</v>
      </c>
      <c r="K81" s="99" t="s">
        <v>429</v>
      </c>
      <c r="L81" s="48" t="s">
        <v>141</v>
      </c>
      <c r="M81" s="37" t="s">
        <v>778</v>
      </c>
      <c r="N81" s="37" t="s">
        <v>315</v>
      </c>
      <c r="O81" s="38">
        <v>100</v>
      </c>
      <c r="P81" s="37" t="s">
        <v>779</v>
      </c>
      <c r="Q81" s="37" t="s">
        <v>270</v>
      </c>
      <c r="R81" s="36" t="s">
        <v>429</v>
      </c>
      <c r="S81" s="43"/>
      <c r="T81" s="37" t="s">
        <v>85</v>
      </c>
      <c r="U81" s="37" t="s">
        <v>85</v>
      </c>
      <c r="V81" s="37" t="s">
        <v>207</v>
      </c>
      <c r="W81" s="37" t="s">
        <v>782</v>
      </c>
      <c r="X81" s="37" t="s">
        <v>682</v>
      </c>
    </row>
    <row r="82" spans="1:24" ht="18.75" customHeight="1" x14ac:dyDescent="0.25">
      <c r="A82" s="102" t="s">
        <v>606</v>
      </c>
      <c r="B82" s="99" t="s">
        <v>534</v>
      </c>
      <c r="C82" s="99" t="s">
        <v>90</v>
      </c>
      <c r="D82" s="99" t="s">
        <v>535</v>
      </c>
      <c r="E82" s="102" t="s">
        <v>429</v>
      </c>
      <c r="F82" s="99" t="s">
        <v>201</v>
      </c>
      <c r="G82" s="99" t="s">
        <v>200</v>
      </c>
      <c r="H82" s="99" t="s">
        <v>607</v>
      </c>
      <c r="I82" s="99" t="s">
        <v>536</v>
      </c>
      <c r="J82" s="99" t="s">
        <v>83</v>
      </c>
      <c r="K82" s="99" t="s">
        <v>429</v>
      </c>
      <c r="L82" s="48" t="s">
        <v>143</v>
      </c>
      <c r="M82" s="37" t="s">
        <v>708</v>
      </c>
      <c r="N82" s="37" t="s">
        <v>89</v>
      </c>
      <c r="O82" s="38">
        <v>250</v>
      </c>
      <c r="P82" s="37" t="s">
        <v>709</v>
      </c>
      <c r="Q82" s="37" t="s">
        <v>270</v>
      </c>
      <c r="R82" s="36" t="s">
        <v>429</v>
      </c>
      <c r="S82" s="43"/>
      <c r="T82" s="37" t="s">
        <v>85</v>
      </c>
      <c r="U82" s="37" t="s">
        <v>85</v>
      </c>
      <c r="V82" s="37" t="s">
        <v>207</v>
      </c>
      <c r="W82" s="37" t="s">
        <v>773</v>
      </c>
      <c r="X82" s="37" t="s">
        <v>683</v>
      </c>
    </row>
    <row r="83" spans="1:24" ht="18.75" customHeight="1" x14ac:dyDescent="0.25">
      <c r="A83" s="102" t="s">
        <v>609</v>
      </c>
      <c r="B83" s="99" t="s">
        <v>534</v>
      </c>
      <c r="C83" s="99" t="s">
        <v>90</v>
      </c>
      <c r="D83" s="99" t="s">
        <v>535</v>
      </c>
      <c r="E83" s="102" t="s">
        <v>429</v>
      </c>
      <c r="F83" s="99" t="s">
        <v>168</v>
      </c>
      <c r="G83" s="99" t="s">
        <v>167</v>
      </c>
      <c r="H83" s="99" t="s">
        <v>572</v>
      </c>
      <c r="I83" s="99" t="s">
        <v>536</v>
      </c>
      <c r="J83" s="99" t="s">
        <v>83</v>
      </c>
      <c r="K83" s="99" t="s">
        <v>429</v>
      </c>
      <c r="L83" s="48" t="s">
        <v>141</v>
      </c>
      <c r="M83" s="37" t="s">
        <v>778</v>
      </c>
      <c r="N83" s="37" t="s">
        <v>315</v>
      </c>
      <c r="O83" s="38">
        <v>100</v>
      </c>
      <c r="P83" s="37" t="s">
        <v>779</v>
      </c>
      <c r="Q83" s="37" t="s">
        <v>270</v>
      </c>
      <c r="R83" s="36" t="s">
        <v>429</v>
      </c>
      <c r="S83" s="43"/>
      <c r="T83" s="37" t="s">
        <v>85</v>
      </c>
      <c r="U83" s="37" t="s">
        <v>85</v>
      </c>
      <c r="V83" s="37" t="s">
        <v>207</v>
      </c>
      <c r="W83" s="37" t="s">
        <v>783</v>
      </c>
      <c r="X83" s="37" t="s">
        <v>684</v>
      </c>
    </row>
    <row r="84" spans="1:24" ht="18.75" customHeight="1" x14ac:dyDescent="0.25">
      <c r="A84" s="102" t="s">
        <v>611</v>
      </c>
      <c r="B84" s="99" t="s">
        <v>534</v>
      </c>
      <c r="C84" s="99" t="s">
        <v>90</v>
      </c>
      <c r="D84" s="99" t="s">
        <v>535</v>
      </c>
      <c r="E84" s="102" t="s">
        <v>429</v>
      </c>
      <c r="F84" s="99" t="s">
        <v>181</v>
      </c>
      <c r="G84" s="99" t="s">
        <v>180</v>
      </c>
      <c r="H84" s="99" t="s">
        <v>567</v>
      </c>
      <c r="I84" s="99" t="s">
        <v>536</v>
      </c>
      <c r="J84" s="99" t="s">
        <v>83</v>
      </c>
      <c r="K84" s="99" t="s">
        <v>429</v>
      </c>
      <c r="L84" s="48" t="s">
        <v>429</v>
      </c>
      <c r="M84" s="37" t="s">
        <v>450</v>
      </c>
      <c r="N84" s="37" t="s">
        <v>326</v>
      </c>
      <c r="O84" s="38">
        <v>500</v>
      </c>
      <c r="P84" s="37" t="s">
        <v>444</v>
      </c>
      <c r="Q84" s="37" t="s">
        <v>442</v>
      </c>
      <c r="R84" s="36" t="s">
        <v>429</v>
      </c>
      <c r="S84" s="43"/>
      <c r="T84" s="37" t="s">
        <v>328</v>
      </c>
      <c r="U84" s="37" t="s">
        <v>133</v>
      </c>
      <c r="V84" s="37" t="s">
        <v>429</v>
      </c>
      <c r="W84" s="37" t="s">
        <v>451</v>
      </c>
      <c r="X84" s="37" t="s">
        <v>685</v>
      </c>
    </row>
    <row r="85" spans="1:24" ht="18.75" customHeight="1" x14ac:dyDescent="0.25">
      <c r="A85" s="102" t="s">
        <v>614</v>
      </c>
      <c r="B85" s="99" t="s">
        <v>534</v>
      </c>
      <c r="C85" s="99" t="s">
        <v>90</v>
      </c>
      <c r="D85" s="99" t="s">
        <v>535</v>
      </c>
      <c r="E85" s="102" t="s">
        <v>429</v>
      </c>
      <c r="F85" s="99" t="s">
        <v>181</v>
      </c>
      <c r="G85" s="99" t="s">
        <v>182</v>
      </c>
      <c r="H85" s="99" t="s">
        <v>567</v>
      </c>
      <c r="I85" s="99" t="s">
        <v>536</v>
      </c>
      <c r="J85" s="99" t="s">
        <v>83</v>
      </c>
      <c r="K85" s="99" t="s">
        <v>429</v>
      </c>
      <c r="L85" s="48" t="s">
        <v>141</v>
      </c>
      <c r="M85" s="37" t="s">
        <v>778</v>
      </c>
      <c r="N85" s="37" t="s">
        <v>315</v>
      </c>
      <c r="O85" s="38">
        <v>100</v>
      </c>
      <c r="P85" s="37" t="s">
        <v>779</v>
      </c>
      <c r="Q85" s="37" t="s">
        <v>270</v>
      </c>
      <c r="R85" s="36" t="s">
        <v>429</v>
      </c>
      <c r="S85" s="43"/>
      <c r="T85" s="37" t="s">
        <v>85</v>
      </c>
      <c r="U85" s="37" t="s">
        <v>85</v>
      </c>
      <c r="V85" s="37" t="s">
        <v>207</v>
      </c>
      <c r="W85" s="37" t="s">
        <v>785</v>
      </c>
      <c r="X85" s="37" t="s">
        <v>686</v>
      </c>
    </row>
    <row r="86" spans="1:24" ht="18.75" customHeight="1" x14ac:dyDescent="0.25">
      <c r="A86" s="102" t="s">
        <v>618</v>
      </c>
      <c r="B86" s="99" t="s">
        <v>534</v>
      </c>
      <c r="C86" s="99" t="s">
        <v>90</v>
      </c>
      <c r="D86" s="99" t="s">
        <v>535</v>
      </c>
      <c r="E86" s="102" t="s">
        <v>429</v>
      </c>
      <c r="F86" s="99" t="s">
        <v>197</v>
      </c>
      <c r="G86" s="99" t="s">
        <v>196</v>
      </c>
      <c r="H86" s="99" t="s">
        <v>259</v>
      </c>
      <c r="I86" s="99" t="s">
        <v>536</v>
      </c>
      <c r="J86" s="99" t="s">
        <v>92</v>
      </c>
      <c r="K86" s="99" t="s">
        <v>429</v>
      </c>
      <c r="L86" s="50" t="s">
        <v>141</v>
      </c>
      <c r="M86" s="50" t="s">
        <v>778</v>
      </c>
      <c r="N86" s="50" t="s">
        <v>315</v>
      </c>
      <c r="O86" s="41">
        <v>100</v>
      </c>
      <c r="P86" s="50" t="s">
        <v>779</v>
      </c>
      <c r="Q86" s="40" t="s">
        <v>270</v>
      </c>
      <c r="R86" s="54" t="s">
        <v>429</v>
      </c>
      <c r="S86" s="50" t="s">
        <v>429</v>
      </c>
      <c r="T86" s="50" t="s">
        <v>85</v>
      </c>
      <c r="U86" s="50" t="s">
        <v>85</v>
      </c>
      <c r="V86" s="50" t="s">
        <v>207</v>
      </c>
      <c r="W86" s="37" t="s">
        <v>788</v>
      </c>
      <c r="X86" s="37" t="s">
        <v>687</v>
      </c>
    </row>
    <row r="87" spans="1:24" ht="18.75" customHeight="1" x14ac:dyDescent="0.25">
      <c r="A87" s="102" t="s">
        <v>621</v>
      </c>
      <c r="B87" s="99" t="s">
        <v>534</v>
      </c>
      <c r="C87" s="99" t="s">
        <v>90</v>
      </c>
      <c r="D87" s="99" t="s">
        <v>105</v>
      </c>
      <c r="E87" s="102" t="s">
        <v>429</v>
      </c>
      <c r="F87" s="99" t="s">
        <v>181</v>
      </c>
      <c r="G87" s="99" t="s">
        <v>232</v>
      </c>
      <c r="H87" s="99" t="s">
        <v>546</v>
      </c>
      <c r="I87" s="99" t="s">
        <v>536</v>
      </c>
      <c r="J87" s="99" t="s">
        <v>83</v>
      </c>
      <c r="K87" s="99" t="s">
        <v>429</v>
      </c>
      <c r="L87" s="50" t="s">
        <v>429</v>
      </c>
      <c r="M87" s="50" t="s">
        <v>450</v>
      </c>
      <c r="N87" s="50" t="s">
        <v>326</v>
      </c>
      <c r="O87" s="41">
        <v>500</v>
      </c>
      <c r="P87" s="50" t="s">
        <v>444</v>
      </c>
      <c r="Q87" s="40" t="s">
        <v>442</v>
      </c>
      <c r="R87" s="54" t="s">
        <v>429</v>
      </c>
      <c r="S87" s="50" t="s">
        <v>429</v>
      </c>
      <c r="T87" s="50" t="s">
        <v>328</v>
      </c>
      <c r="U87" s="50" t="s">
        <v>133</v>
      </c>
      <c r="V87" s="50" t="s">
        <v>429</v>
      </c>
      <c r="W87" s="37" t="s">
        <v>455</v>
      </c>
      <c r="X87" s="37" t="s">
        <v>689</v>
      </c>
    </row>
    <row r="88" spans="1:24" ht="18.75" customHeight="1" x14ac:dyDescent="0.25">
      <c r="A88" s="102" t="s">
        <v>623</v>
      </c>
      <c r="B88" s="99" t="s">
        <v>534</v>
      </c>
      <c r="C88" s="99" t="s">
        <v>90</v>
      </c>
      <c r="D88" s="99" t="s">
        <v>105</v>
      </c>
      <c r="E88" s="102" t="s">
        <v>429</v>
      </c>
      <c r="F88" s="99" t="s">
        <v>181</v>
      </c>
      <c r="G88" s="99" t="s">
        <v>226</v>
      </c>
      <c r="H88" s="99" t="s">
        <v>546</v>
      </c>
      <c r="I88" s="99" t="s">
        <v>536</v>
      </c>
      <c r="J88" s="99" t="s">
        <v>83</v>
      </c>
      <c r="K88" s="99" t="s">
        <v>429</v>
      </c>
      <c r="L88" s="48" t="s">
        <v>141</v>
      </c>
      <c r="M88" s="37" t="s">
        <v>778</v>
      </c>
      <c r="N88" s="37" t="s">
        <v>315</v>
      </c>
      <c r="O88" s="38">
        <v>100</v>
      </c>
      <c r="P88" s="37" t="s">
        <v>779</v>
      </c>
      <c r="Q88" s="37" t="s">
        <v>270</v>
      </c>
      <c r="R88" s="36" t="s">
        <v>429</v>
      </c>
      <c r="S88" s="43"/>
      <c r="T88" s="37" t="s">
        <v>85</v>
      </c>
      <c r="U88" s="37" t="s">
        <v>85</v>
      </c>
      <c r="V88" s="37" t="s">
        <v>207</v>
      </c>
      <c r="W88" s="37" t="s">
        <v>790</v>
      </c>
      <c r="X88" s="37" t="s">
        <v>691</v>
      </c>
    </row>
    <row r="89" spans="1:24" ht="18.75" customHeight="1" x14ac:dyDescent="0.25">
      <c r="A89" s="102" t="s">
        <v>625</v>
      </c>
      <c r="B89" s="99" t="s">
        <v>534</v>
      </c>
      <c r="C89" s="99" t="s">
        <v>90</v>
      </c>
      <c r="D89" s="99" t="s">
        <v>105</v>
      </c>
      <c r="E89" s="102" t="s">
        <v>429</v>
      </c>
      <c r="F89" s="99" t="s">
        <v>181</v>
      </c>
      <c r="G89" s="99" t="s">
        <v>227</v>
      </c>
      <c r="H89" s="99" t="s">
        <v>546</v>
      </c>
      <c r="I89" s="99" t="s">
        <v>536</v>
      </c>
      <c r="J89" s="99" t="s">
        <v>83</v>
      </c>
      <c r="K89" s="99" t="s">
        <v>429</v>
      </c>
      <c r="L89" s="48" t="s">
        <v>141</v>
      </c>
      <c r="M89" s="37" t="s">
        <v>778</v>
      </c>
      <c r="N89" s="37" t="s">
        <v>315</v>
      </c>
      <c r="O89" s="38">
        <v>100</v>
      </c>
      <c r="P89" s="37" t="s">
        <v>779</v>
      </c>
      <c r="Q89" s="37" t="s">
        <v>270</v>
      </c>
      <c r="R89" s="36" t="s">
        <v>429</v>
      </c>
      <c r="S89" s="43"/>
      <c r="T89" s="37" t="s">
        <v>85</v>
      </c>
      <c r="U89" s="37" t="s">
        <v>85</v>
      </c>
      <c r="V89" s="37" t="s">
        <v>207</v>
      </c>
      <c r="W89" s="37" t="s">
        <v>780</v>
      </c>
      <c r="X89" s="37" t="s">
        <v>693</v>
      </c>
    </row>
    <row r="90" spans="1:24" ht="18.75" customHeight="1" x14ac:dyDescent="0.25">
      <c r="A90" s="102" t="s">
        <v>627</v>
      </c>
      <c r="B90" s="99" t="s">
        <v>534</v>
      </c>
      <c r="C90" s="99" t="s">
        <v>90</v>
      </c>
      <c r="D90" s="99" t="s">
        <v>105</v>
      </c>
      <c r="E90" s="102" t="s">
        <v>429</v>
      </c>
      <c r="F90" s="99" t="s">
        <v>181</v>
      </c>
      <c r="G90" s="99" t="s">
        <v>228</v>
      </c>
      <c r="H90" s="99" t="s">
        <v>546</v>
      </c>
      <c r="I90" s="99" t="s">
        <v>536</v>
      </c>
      <c r="J90" s="99" t="s">
        <v>83</v>
      </c>
      <c r="K90" s="99" t="s">
        <v>429</v>
      </c>
      <c r="L90" s="50" t="s">
        <v>429</v>
      </c>
      <c r="M90" s="50" t="s">
        <v>134</v>
      </c>
      <c r="N90" s="50" t="s">
        <v>97</v>
      </c>
      <c r="O90" s="41">
        <v>400</v>
      </c>
      <c r="P90" s="50" t="s">
        <v>129</v>
      </c>
      <c r="Q90" s="40" t="s">
        <v>90</v>
      </c>
      <c r="R90" s="54" t="s">
        <v>1404</v>
      </c>
      <c r="S90" s="50" t="s">
        <v>1273</v>
      </c>
      <c r="T90" s="50" t="s">
        <v>429</v>
      </c>
      <c r="U90" s="50" t="s">
        <v>429</v>
      </c>
      <c r="V90" s="50" t="s">
        <v>429</v>
      </c>
      <c r="W90" s="37" t="s">
        <v>1621</v>
      </c>
      <c r="X90" s="37" t="s">
        <v>695</v>
      </c>
    </row>
    <row r="91" spans="1:24" ht="18.75" customHeight="1" x14ac:dyDescent="0.25">
      <c r="A91" s="102" t="s">
        <v>629</v>
      </c>
      <c r="B91" s="99" t="s">
        <v>534</v>
      </c>
      <c r="C91" s="99" t="s">
        <v>90</v>
      </c>
      <c r="D91" s="99" t="s">
        <v>105</v>
      </c>
      <c r="E91" s="102" t="s">
        <v>429</v>
      </c>
      <c r="F91" s="99" t="s">
        <v>181</v>
      </c>
      <c r="G91" s="99" t="s">
        <v>229</v>
      </c>
      <c r="H91" s="99" t="s">
        <v>546</v>
      </c>
      <c r="I91" s="99" t="s">
        <v>536</v>
      </c>
      <c r="J91" s="99" t="s">
        <v>83</v>
      </c>
      <c r="K91" s="99" t="s">
        <v>429</v>
      </c>
      <c r="L91" s="48" t="s">
        <v>429</v>
      </c>
      <c r="M91" s="37" t="s">
        <v>134</v>
      </c>
      <c r="N91" s="37" t="s">
        <v>97</v>
      </c>
      <c r="O91" s="38">
        <v>400</v>
      </c>
      <c r="P91" s="37" t="s">
        <v>129</v>
      </c>
      <c r="Q91" s="37" t="s">
        <v>90</v>
      </c>
      <c r="R91" s="36" t="s">
        <v>1404</v>
      </c>
      <c r="S91" s="43"/>
      <c r="T91" s="37" t="s">
        <v>429</v>
      </c>
      <c r="U91" s="37" t="s">
        <v>429</v>
      </c>
      <c r="V91" s="37" t="s">
        <v>429</v>
      </c>
      <c r="W91" s="37" t="s">
        <v>1618</v>
      </c>
      <c r="X91" s="37" t="s">
        <v>697</v>
      </c>
    </row>
    <row r="92" spans="1:24" ht="18.75" customHeight="1" x14ac:dyDescent="0.25">
      <c r="A92" s="102" t="s">
        <v>631</v>
      </c>
      <c r="B92" s="99" t="s">
        <v>534</v>
      </c>
      <c r="C92" s="99" t="s">
        <v>90</v>
      </c>
      <c r="D92" s="99" t="s">
        <v>105</v>
      </c>
      <c r="E92" s="102" t="s">
        <v>429</v>
      </c>
      <c r="F92" s="99" t="s">
        <v>181</v>
      </c>
      <c r="G92" s="99" t="s">
        <v>230</v>
      </c>
      <c r="H92" s="99" t="s">
        <v>546</v>
      </c>
      <c r="I92" s="99" t="s">
        <v>536</v>
      </c>
      <c r="J92" s="99" t="s">
        <v>83</v>
      </c>
      <c r="K92" s="99" t="s">
        <v>429</v>
      </c>
      <c r="L92" s="50"/>
      <c r="M92" s="50"/>
      <c r="N92" s="50"/>
      <c r="O92" s="41"/>
      <c r="P92" s="50"/>
      <c r="Q92" s="40"/>
      <c r="R92" s="54"/>
      <c r="S92" s="50"/>
      <c r="T92" s="50"/>
      <c r="U92" s="50"/>
      <c r="V92" s="50"/>
      <c r="W92" s="37"/>
      <c r="X92" s="37" t="s">
        <v>699</v>
      </c>
    </row>
    <row r="93" spans="1:24" ht="18.75" customHeight="1" x14ac:dyDescent="0.25">
      <c r="A93" s="102" t="s">
        <v>633</v>
      </c>
      <c r="B93" s="99" t="s">
        <v>534</v>
      </c>
      <c r="C93" s="99" t="s">
        <v>90</v>
      </c>
      <c r="D93" s="99" t="s">
        <v>105</v>
      </c>
      <c r="E93" s="102" t="s">
        <v>429</v>
      </c>
      <c r="F93" s="99" t="s">
        <v>181</v>
      </c>
      <c r="G93" s="99" t="s">
        <v>231</v>
      </c>
      <c r="H93" s="99" t="s">
        <v>546</v>
      </c>
      <c r="I93" s="99" t="s">
        <v>536</v>
      </c>
      <c r="J93" s="99" t="s">
        <v>83</v>
      </c>
      <c r="K93" s="99" t="s">
        <v>429</v>
      </c>
      <c r="L93" s="50"/>
      <c r="M93" s="50"/>
      <c r="N93" s="50"/>
      <c r="O93" s="41"/>
      <c r="P93" s="50"/>
      <c r="Q93" s="40"/>
      <c r="R93" s="54"/>
      <c r="S93" s="50"/>
      <c r="T93" s="50"/>
      <c r="U93" s="50"/>
      <c r="V93" s="50"/>
      <c r="W93" s="37"/>
      <c r="X93" s="37" t="s">
        <v>701</v>
      </c>
    </row>
    <row r="94" spans="1:24" ht="18.75" customHeight="1" x14ac:dyDescent="0.25">
      <c r="A94" s="125" t="s">
        <v>3073</v>
      </c>
      <c r="B94" s="99" t="s">
        <v>534</v>
      </c>
      <c r="C94" s="99" t="s">
        <v>90</v>
      </c>
      <c r="D94" s="99" t="s">
        <v>262</v>
      </c>
      <c r="E94" s="102" t="s">
        <v>429</v>
      </c>
      <c r="F94" s="99" t="s">
        <v>241</v>
      </c>
      <c r="G94" s="99" t="s">
        <v>2963</v>
      </c>
      <c r="H94" s="99" t="s">
        <v>637</v>
      </c>
      <c r="I94" s="99" t="s">
        <v>315</v>
      </c>
      <c r="J94" s="99" t="s">
        <v>83</v>
      </c>
      <c r="K94" s="99" t="s">
        <v>429</v>
      </c>
      <c r="L94" s="50"/>
      <c r="M94" s="50"/>
      <c r="N94" s="50"/>
      <c r="O94" s="41"/>
      <c r="P94" s="50"/>
      <c r="Q94" s="40"/>
      <c r="R94" s="54"/>
      <c r="S94" s="50"/>
      <c r="T94" s="50"/>
      <c r="U94" s="50"/>
      <c r="V94" s="50"/>
      <c r="W94" s="98"/>
      <c r="X94" s="98" t="s">
        <v>704</v>
      </c>
    </row>
    <row r="95" spans="1:24" ht="18.75" customHeight="1" x14ac:dyDescent="0.25">
      <c r="A95" s="102" t="s">
        <v>635</v>
      </c>
      <c r="B95" s="99" t="s">
        <v>534</v>
      </c>
      <c r="C95" s="99" t="s">
        <v>90</v>
      </c>
      <c r="D95" s="99" t="s">
        <v>262</v>
      </c>
      <c r="E95" s="102" t="s">
        <v>429</v>
      </c>
      <c r="F95" s="99" t="s">
        <v>235</v>
      </c>
      <c r="G95" s="99" t="s">
        <v>636</v>
      </c>
      <c r="H95" s="99" t="s">
        <v>637</v>
      </c>
      <c r="I95" s="99" t="s">
        <v>326</v>
      </c>
      <c r="J95" s="99" t="s">
        <v>83</v>
      </c>
      <c r="K95" s="99" t="s">
        <v>429</v>
      </c>
      <c r="L95" s="50"/>
      <c r="M95" s="50"/>
      <c r="N95" s="50"/>
      <c r="O95" s="41"/>
      <c r="P95" s="50"/>
      <c r="Q95" s="40"/>
      <c r="R95" s="54"/>
      <c r="S95" s="50"/>
      <c r="T95" s="50"/>
      <c r="U95" s="50"/>
      <c r="V95" s="50"/>
      <c r="W95" s="98"/>
      <c r="X95" s="98" t="s">
        <v>704</v>
      </c>
    </row>
    <row r="96" spans="1:24" ht="18.75" customHeight="1" x14ac:dyDescent="0.25">
      <c r="A96" s="102" t="s">
        <v>642</v>
      </c>
      <c r="B96" s="99" t="s">
        <v>534</v>
      </c>
      <c r="C96" s="99" t="s">
        <v>90</v>
      </c>
      <c r="D96" s="99" t="s">
        <v>262</v>
      </c>
      <c r="E96" s="102" t="s">
        <v>429</v>
      </c>
      <c r="F96" s="99" t="s">
        <v>237</v>
      </c>
      <c r="G96" s="99" t="s">
        <v>643</v>
      </c>
      <c r="H96" s="99" t="s">
        <v>637</v>
      </c>
      <c r="I96" s="99" t="s">
        <v>326</v>
      </c>
      <c r="J96" s="99" t="s">
        <v>83</v>
      </c>
      <c r="K96" s="99" t="s">
        <v>429</v>
      </c>
      <c r="L96" s="50"/>
      <c r="M96" s="50"/>
      <c r="N96" s="50"/>
      <c r="O96" s="41"/>
      <c r="P96" s="50"/>
      <c r="Q96" s="40"/>
      <c r="R96" s="54"/>
      <c r="S96" s="50"/>
      <c r="T96" s="50"/>
      <c r="U96" s="50"/>
      <c r="V96" s="50"/>
      <c r="W96" s="37"/>
      <c r="X96" s="37" t="s">
        <v>706</v>
      </c>
    </row>
    <row r="97" spans="1:24" ht="18.75" customHeight="1" x14ac:dyDescent="0.25">
      <c r="A97" s="102" t="s">
        <v>645</v>
      </c>
      <c r="B97" s="99" t="s">
        <v>534</v>
      </c>
      <c r="C97" s="99" t="s">
        <v>90</v>
      </c>
      <c r="D97" s="99" t="s">
        <v>262</v>
      </c>
      <c r="E97" s="102" t="s">
        <v>429</v>
      </c>
      <c r="F97" s="99" t="s">
        <v>239</v>
      </c>
      <c r="G97" s="99" t="s">
        <v>646</v>
      </c>
      <c r="H97" s="99" t="s">
        <v>637</v>
      </c>
      <c r="I97" s="99" t="s">
        <v>89</v>
      </c>
      <c r="J97" s="99" t="s">
        <v>83</v>
      </c>
      <c r="K97" s="99" t="s">
        <v>429</v>
      </c>
      <c r="L97" s="50" t="s">
        <v>429</v>
      </c>
      <c r="M97" s="50" t="s">
        <v>118</v>
      </c>
      <c r="N97" s="50" t="s">
        <v>97</v>
      </c>
      <c r="O97" s="41">
        <v>400</v>
      </c>
      <c r="P97" s="50" t="s">
        <v>95</v>
      </c>
      <c r="Q97" s="40" t="s">
        <v>90</v>
      </c>
      <c r="R97" s="54" t="s">
        <v>1404</v>
      </c>
      <c r="S97" s="50" t="s">
        <v>1273</v>
      </c>
      <c r="T97" s="50" t="s">
        <v>429</v>
      </c>
      <c r="U97" s="50" t="s">
        <v>429</v>
      </c>
      <c r="V97" s="50" t="s">
        <v>429</v>
      </c>
      <c r="W97" s="37" t="s">
        <v>1696</v>
      </c>
      <c r="X97" s="37" t="s">
        <v>710</v>
      </c>
    </row>
    <row r="98" spans="1:24" ht="18.75" customHeight="1" x14ac:dyDescent="0.25">
      <c r="A98" s="102" t="s">
        <v>648</v>
      </c>
      <c r="B98" s="99" t="s">
        <v>534</v>
      </c>
      <c r="C98" s="99" t="s">
        <v>90</v>
      </c>
      <c r="D98" s="99" t="s">
        <v>535</v>
      </c>
      <c r="E98" s="102" t="s">
        <v>429</v>
      </c>
      <c r="F98" s="99" t="s">
        <v>137</v>
      </c>
      <c r="G98" s="99" t="s">
        <v>217</v>
      </c>
      <c r="H98" s="99" t="s">
        <v>649</v>
      </c>
      <c r="I98" s="99" t="s">
        <v>536</v>
      </c>
      <c r="J98" s="99" t="s">
        <v>83</v>
      </c>
      <c r="K98" s="99" t="s">
        <v>429</v>
      </c>
      <c r="L98" s="50" t="s">
        <v>429</v>
      </c>
      <c r="M98" s="50" t="s">
        <v>118</v>
      </c>
      <c r="N98" s="50" t="s">
        <v>97</v>
      </c>
      <c r="O98" s="41">
        <v>400</v>
      </c>
      <c r="P98" s="50" t="s">
        <v>95</v>
      </c>
      <c r="Q98" s="40" t="s">
        <v>90</v>
      </c>
      <c r="R98" s="54" t="s">
        <v>1404</v>
      </c>
      <c r="S98" s="50" t="s">
        <v>1273</v>
      </c>
      <c r="T98" s="50" t="s">
        <v>429</v>
      </c>
      <c r="U98" s="50" t="s">
        <v>429</v>
      </c>
      <c r="V98" s="50" t="s">
        <v>429</v>
      </c>
      <c r="W98" s="37" t="s">
        <v>1699</v>
      </c>
      <c r="X98" s="37" t="s">
        <v>713</v>
      </c>
    </row>
    <row r="99" spans="1:24" ht="18.75" customHeight="1" x14ac:dyDescent="0.25">
      <c r="A99" s="102" t="s">
        <v>651</v>
      </c>
      <c r="B99" s="99" t="s">
        <v>534</v>
      </c>
      <c r="C99" s="99" t="s">
        <v>90</v>
      </c>
      <c r="D99" s="99" t="s">
        <v>535</v>
      </c>
      <c r="E99" s="102" t="s">
        <v>429</v>
      </c>
      <c r="F99" s="99" t="s">
        <v>137</v>
      </c>
      <c r="G99" s="99" t="s">
        <v>219</v>
      </c>
      <c r="H99" s="99" t="s">
        <v>649</v>
      </c>
      <c r="I99" s="99" t="s">
        <v>536</v>
      </c>
      <c r="J99" s="99" t="s">
        <v>83</v>
      </c>
      <c r="K99" s="99" t="s">
        <v>429</v>
      </c>
      <c r="L99" s="48" t="s">
        <v>429</v>
      </c>
      <c r="M99" s="37" t="s">
        <v>118</v>
      </c>
      <c r="N99" s="37" t="s">
        <v>97</v>
      </c>
      <c r="O99" s="38">
        <v>400</v>
      </c>
      <c r="P99" s="37" t="s">
        <v>95</v>
      </c>
      <c r="Q99" s="37" t="s">
        <v>90</v>
      </c>
      <c r="R99" s="36" t="s">
        <v>1404</v>
      </c>
      <c r="S99" s="43"/>
      <c r="T99" s="37" t="s">
        <v>429</v>
      </c>
      <c r="U99" s="37" t="s">
        <v>429</v>
      </c>
      <c r="V99" s="37" t="s">
        <v>429</v>
      </c>
      <c r="W99" s="37" t="s">
        <v>1701</v>
      </c>
      <c r="X99" s="37" t="s">
        <v>715</v>
      </c>
    </row>
    <row r="100" spans="1:24" ht="18.75" customHeight="1" x14ac:dyDescent="0.25">
      <c r="A100" s="102" t="s">
        <v>653</v>
      </c>
      <c r="B100" s="99" t="s">
        <v>534</v>
      </c>
      <c r="C100" s="99" t="s">
        <v>90</v>
      </c>
      <c r="D100" s="99" t="s">
        <v>535</v>
      </c>
      <c r="E100" s="102" t="s">
        <v>429</v>
      </c>
      <c r="F100" s="99" t="s">
        <v>137</v>
      </c>
      <c r="G100" s="99" t="s">
        <v>220</v>
      </c>
      <c r="H100" s="99" t="s">
        <v>649</v>
      </c>
      <c r="I100" s="99" t="s">
        <v>536</v>
      </c>
      <c r="J100" s="99" t="s">
        <v>83</v>
      </c>
      <c r="K100" s="99" t="s">
        <v>429</v>
      </c>
      <c r="L100" s="50" t="s">
        <v>429</v>
      </c>
      <c r="M100" s="50" t="s">
        <v>118</v>
      </c>
      <c r="N100" s="50" t="s">
        <v>97</v>
      </c>
      <c r="O100" s="41">
        <v>400</v>
      </c>
      <c r="P100" s="50" t="s">
        <v>95</v>
      </c>
      <c r="Q100" s="40" t="s">
        <v>90</v>
      </c>
      <c r="R100" s="54" t="s">
        <v>1404</v>
      </c>
      <c r="S100" s="50" t="s">
        <v>1273</v>
      </c>
      <c r="T100" s="50" t="s">
        <v>429</v>
      </c>
      <c r="U100" s="50" t="s">
        <v>429</v>
      </c>
      <c r="V100" s="50" t="s">
        <v>429</v>
      </c>
      <c r="W100" s="37" t="s">
        <v>1692</v>
      </c>
      <c r="X100" s="37" t="s">
        <v>718</v>
      </c>
    </row>
    <row r="101" spans="1:24" ht="18.75" customHeight="1" x14ac:dyDescent="0.25">
      <c r="A101" s="102" t="s">
        <v>655</v>
      </c>
      <c r="B101" s="99" t="s">
        <v>534</v>
      </c>
      <c r="C101" s="99" t="s">
        <v>90</v>
      </c>
      <c r="D101" s="99" t="s">
        <v>535</v>
      </c>
      <c r="E101" s="102" t="s">
        <v>429</v>
      </c>
      <c r="F101" s="99" t="s">
        <v>137</v>
      </c>
      <c r="G101" s="99" t="s">
        <v>221</v>
      </c>
      <c r="H101" s="99" t="s">
        <v>649</v>
      </c>
      <c r="I101" s="99" t="s">
        <v>536</v>
      </c>
      <c r="J101" s="99" t="s">
        <v>83</v>
      </c>
      <c r="K101" s="99" t="s">
        <v>429</v>
      </c>
      <c r="L101" s="48" t="s">
        <v>429</v>
      </c>
      <c r="M101" s="48" t="s">
        <v>118</v>
      </c>
      <c r="N101" s="48" t="s">
        <v>97</v>
      </c>
      <c r="O101" s="38">
        <v>400</v>
      </c>
      <c r="P101" s="48" t="s">
        <v>95</v>
      </c>
      <c r="Q101" s="48" t="s">
        <v>90</v>
      </c>
      <c r="R101" s="52" t="s">
        <v>1404</v>
      </c>
      <c r="S101" s="51"/>
      <c r="T101" s="48" t="s">
        <v>429</v>
      </c>
      <c r="U101" s="48" t="s">
        <v>429</v>
      </c>
      <c r="V101" s="48" t="s">
        <v>429</v>
      </c>
      <c r="W101" s="37" t="s">
        <v>1694</v>
      </c>
      <c r="X101" s="37" t="s">
        <v>723</v>
      </c>
    </row>
    <row r="102" spans="1:24" ht="18.75" customHeight="1" x14ac:dyDescent="0.25">
      <c r="A102" s="102" t="s">
        <v>657</v>
      </c>
      <c r="B102" s="99" t="s">
        <v>534</v>
      </c>
      <c r="C102" s="99" t="s">
        <v>90</v>
      </c>
      <c r="D102" s="99" t="s">
        <v>535</v>
      </c>
      <c r="E102" s="102" t="s">
        <v>429</v>
      </c>
      <c r="F102" s="99" t="s">
        <v>137</v>
      </c>
      <c r="G102" s="99" t="s">
        <v>222</v>
      </c>
      <c r="H102" s="99" t="s">
        <v>649</v>
      </c>
      <c r="I102" s="99" t="s">
        <v>536</v>
      </c>
      <c r="J102" s="99" t="s">
        <v>83</v>
      </c>
      <c r="K102" s="99" t="s">
        <v>429</v>
      </c>
      <c r="L102" s="50" t="s">
        <v>429</v>
      </c>
      <c r="M102" s="42" t="s">
        <v>118</v>
      </c>
      <c r="N102" s="42" t="s">
        <v>97</v>
      </c>
      <c r="O102" s="41">
        <v>400</v>
      </c>
      <c r="P102" s="42" t="s">
        <v>95</v>
      </c>
      <c r="Q102" s="40" t="s">
        <v>90</v>
      </c>
      <c r="R102" s="39" t="s">
        <v>1404</v>
      </c>
      <c r="S102" s="42" t="s">
        <v>1273</v>
      </c>
      <c r="T102" s="42" t="s">
        <v>429</v>
      </c>
      <c r="U102" s="42" t="s">
        <v>429</v>
      </c>
      <c r="V102" s="42" t="s">
        <v>429</v>
      </c>
      <c r="W102" s="37" t="s">
        <v>1695</v>
      </c>
      <c r="X102" s="37" t="s">
        <v>726</v>
      </c>
    </row>
    <row r="103" spans="1:24" ht="18.75" customHeight="1" x14ac:dyDescent="0.25">
      <c r="A103" s="102" t="s">
        <v>659</v>
      </c>
      <c r="B103" s="99" t="s">
        <v>534</v>
      </c>
      <c r="C103" s="99" t="s">
        <v>90</v>
      </c>
      <c r="D103" s="99" t="s">
        <v>535</v>
      </c>
      <c r="E103" s="102" t="s">
        <v>429</v>
      </c>
      <c r="F103" s="99" t="s">
        <v>137</v>
      </c>
      <c r="G103" s="99" t="s">
        <v>223</v>
      </c>
      <c r="H103" s="99" t="s">
        <v>649</v>
      </c>
      <c r="I103" s="99" t="s">
        <v>536</v>
      </c>
      <c r="J103" s="99" t="s">
        <v>83</v>
      </c>
      <c r="K103" s="99" t="s">
        <v>429</v>
      </c>
      <c r="L103" s="50"/>
      <c r="M103" s="50"/>
      <c r="N103" s="50"/>
      <c r="O103" s="41"/>
      <c r="P103" s="50"/>
      <c r="Q103" s="40"/>
      <c r="R103" s="54"/>
      <c r="S103" s="50"/>
      <c r="T103" s="50"/>
      <c r="U103" s="50"/>
      <c r="V103" s="50"/>
      <c r="W103" s="37"/>
      <c r="X103" s="37" t="s">
        <v>729</v>
      </c>
    </row>
    <row r="104" spans="1:24" ht="18.75" customHeight="1" x14ac:dyDescent="0.25">
      <c r="A104" s="102" t="s">
        <v>661</v>
      </c>
      <c r="B104" s="99" t="s">
        <v>534</v>
      </c>
      <c r="C104" s="99" t="s">
        <v>90</v>
      </c>
      <c r="D104" s="99" t="s">
        <v>535</v>
      </c>
      <c r="E104" s="102" t="s">
        <v>429</v>
      </c>
      <c r="F104" s="99" t="s">
        <v>137</v>
      </c>
      <c r="G104" s="99" t="s">
        <v>224</v>
      </c>
      <c r="H104" s="99" t="s">
        <v>649</v>
      </c>
      <c r="I104" s="99" t="s">
        <v>536</v>
      </c>
      <c r="J104" s="99" t="s">
        <v>83</v>
      </c>
      <c r="K104" s="99" t="s">
        <v>429</v>
      </c>
      <c r="L104" s="50"/>
      <c r="M104" s="50"/>
      <c r="N104" s="50"/>
      <c r="O104" s="41"/>
      <c r="P104" s="50"/>
      <c r="Q104" s="40"/>
      <c r="R104" s="54"/>
      <c r="S104" s="50"/>
      <c r="T104" s="50"/>
      <c r="U104" s="50"/>
      <c r="V104" s="50"/>
      <c r="W104" s="37"/>
      <c r="X104" s="37" t="s">
        <v>732</v>
      </c>
    </row>
    <row r="105" spans="1:24" ht="18.75" customHeight="1" x14ac:dyDescent="0.25">
      <c r="A105" s="102" t="s">
        <v>663</v>
      </c>
      <c r="B105" s="99" t="s">
        <v>534</v>
      </c>
      <c r="C105" s="99" t="s">
        <v>90</v>
      </c>
      <c r="D105" s="99" t="s">
        <v>535</v>
      </c>
      <c r="E105" s="102" t="s">
        <v>429</v>
      </c>
      <c r="F105" s="99" t="s">
        <v>137</v>
      </c>
      <c r="G105" s="99" t="s">
        <v>664</v>
      </c>
      <c r="H105" s="99" t="s">
        <v>665</v>
      </c>
      <c r="I105" s="99" t="s">
        <v>536</v>
      </c>
      <c r="J105" s="99" t="s">
        <v>83</v>
      </c>
      <c r="K105" s="99" t="s">
        <v>429</v>
      </c>
      <c r="L105" s="50"/>
      <c r="M105" s="50"/>
      <c r="N105" s="50"/>
      <c r="O105" s="41"/>
      <c r="P105" s="50"/>
      <c r="Q105" s="40"/>
      <c r="R105" s="54"/>
      <c r="S105" s="50"/>
      <c r="T105" s="50"/>
      <c r="U105" s="50"/>
      <c r="V105" s="50"/>
      <c r="W105" s="37"/>
      <c r="X105" s="37" t="s">
        <v>735</v>
      </c>
    </row>
    <row r="106" spans="1:24" ht="18.75" customHeight="1" x14ac:dyDescent="0.25">
      <c r="A106" s="102" t="s">
        <v>677</v>
      </c>
      <c r="B106" s="99" t="s">
        <v>534</v>
      </c>
      <c r="C106" s="99" t="s">
        <v>90</v>
      </c>
      <c r="D106" s="99" t="s">
        <v>535</v>
      </c>
      <c r="E106" s="102" t="s">
        <v>429</v>
      </c>
      <c r="F106" s="99" t="s">
        <v>184</v>
      </c>
      <c r="G106" s="99" t="s">
        <v>678</v>
      </c>
      <c r="H106" s="99" t="s">
        <v>665</v>
      </c>
      <c r="I106" s="99" t="s">
        <v>536</v>
      </c>
      <c r="J106" s="99" t="s">
        <v>83</v>
      </c>
      <c r="K106" s="99" t="s">
        <v>429</v>
      </c>
      <c r="L106" s="48" t="s">
        <v>429</v>
      </c>
      <c r="M106" s="48" t="s">
        <v>134</v>
      </c>
      <c r="N106" s="48" t="s">
        <v>97</v>
      </c>
      <c r="O106" s="38">
        <v>400</v>
      </c>
      <c r="P106" s="48" t="s">
        <v>129</v>
      </c>
      <c r="Q106" s="48" t="s">
        <v>90</v>
      </c>
      <c r="R106" s="52" t="s">
        <v>1404</v>
      </c>
      <c r="S106" s="51"/>
      <c r="T106" s="48" t="s">
        <v>429</v>
      </c>
      <c r="U106" s="48" t="s">
        <v>429</v>
      </c>
      <c r="V106" s="48" t="s">
        <v>429</v>
      </c>
      <c r="W106" s="37" t="s">
        <v>1645</v>
      </c>
      <c r="X106" s="37" t="s">
        <v>752</v>
      </c>
    </row>
    <row r="107" spans="1:24" ht="18.75" customHeight="1" x14ac:dyDescent="0.25">
      <c r="A107" s="124" t="s">
        <v>688</v>
      </c>
      <c r="B107" s="99" t="s">
        <v>534</v>
      </c>
      <c r="C107" s="99" t="s">
        <v>90</v>
      </c>
      <c r="D107" s="99" t="s">
        <v>535</v>
      </c>
      <c r="E107" s="102" t="s">
        <v>429</v>
      </c>
      <c r="F107" s="99" t="s">
        <v>137</v>
      </c>
      <c r="G107" s="99" t="s">
        <v>233</v>
      </c>
      <c r="H107" s="99" t="s">
        <v>680</v>
      </c>
      <c r="I107" s="99" t="s">
        <v>536</v>
      </c>
      <c r="J107" s="99" t="s">
        <v>218</v>
      </c>
      <c r="K107" s="99" t="s">
        <v>429</v>
      </c>
      <c r="L107" s="50" t="s">
        <v>429</v>
      </c>
      <c r="M107" s="42" t="s">
        <v>134</v>
      </c>
      <c r="N107" s="42" t="s">
        <v>97</v>
      </c>
      <c r="O107" s="41">
        <v>400</v>
      </c>
      <c r="P107" s="42" t="s">
        <v>129</v>
      </c>
      <c r="Q107" s="40" t="s">
        <v>90</v>
      </c>
      <c r="R107" s="39" t="s">
        <v>1404</v>
      </c>
      <c r="S107" s="42" t="s">
        <v>1273</v>
      </c>
      <c r="T107" s="42" t="s">
        <v>429</v>
      </c>
      <c r="U107" s="42" t="s">
        <v>429</v>
      </c>
      <c r="V107" s="42" t="s">
        <v>429</v>
      </c>
      <c r="W107" s="37" t="s">
        <v>1648</v>
      </c>
      <c r="X107" s="37" t="s">
        <v>752</v>
      </c>
    </row>
    <row r="108" spans="1:24" ht="18.75" customHeight="1" x14ac:dyDescent="0.25">
      <c r="A108" s="102" t="s">
        <v>690</v>
      </c>
      <c r="B108" s="99" t="s">
        <v>534</v>
      </c>
      <c r="C108" s="99" t="s">
        <v>90</v>
      </c>
      <c r="D108" s="99" t="s">
        <v>535</v>
      </c>
      <c r="E108" s="102" t="s">
        <v>429</v>
      </c>
      <c r="F108" s="99" t="s">
        <v>137</v>
      </c>
      <c r="G108" s="99" t="s">
        <v>233</v>
      </c>
      <c r="H108" s="99" t="s">
        <v>680</v>
      </c>
      <c r="I108" s="99" t="s">
        <v>536</v>
      </c>
      <c r="J108" s="99" t="s">
        <v>107</v>
      </c>
      <c r="K108" s="99" t="s">
        <v>429</v>
      </c>
      <c r="L108" s="50" t="s">
        <v>429</v>
      </c>
      <c r="M108" s="50" t="s">
        <v>134</v>
      </c>
      <c r="N108" s="50" t="s">
        <v>97</v>
      </c>
      <c r="O108" s="41">
        <v>400</v>
      </c>
      <c r="P108" s="50" t="s">
        <v>129</v>
      </c>
      <c r="Q108" s="40" t="s">
        <v>90</v>
      </c>
      <c r="R108" s="54" t="s">
        <v>1404</v>
      </c>
      <c r="S108" s="50" t="s">
        <v>1273</v>
      </c>
      <c r="T108" s="50" t="s">
        <v>429</v>
      </c>
      <c r="U108" s="50" t="s">
        <v>429</v>
      </c>
      <c r="V108" s="50" t="s">
        <v>429</v>
      </c>
      <c r="W108" s="37" t="s">
        <v>1651</v>
      </c>
      <c r="X108" s="37" t="s">
        <v>753</v>
      </c>
    </row>
    <row r="109" spans="1:24" ht="18.75" customHeight="1" x14ac:dyDescent="0.25">
      <c r="A109" s="102" t="s">
        <v>692</v>
      </c>
      <c r="B109" s="99" t="s">
        <v>534</v>
      </c>
      <c r="C109" s="99" t="s">
        <v>90</v>
      </c>
      <c r="D109" s="99" t="s">
        <v>535</v>
      </c>
      <c r="E109" s="102" t="s">
        <v>429</v>
      </c>
      <c r="F109" s="99" t="s">
        <v>137</v>
      </c>
      <c r="G109" s="99" t="s">
        <v>233</v>
      </c>
      <c r="H109" s="99" t="s">
        <v>680</v>
      </c>
      <c r="I109" s="99" t="s">
        <v>536</v>
      </c>
      <c r="J109" s="99" t="s">
        <v>116</v>
      </c>
      <c r="K109" s="99" t="s">
        <v>429</v>
      </c>
      <c r="L109" s="50" t="s">
        <v>429</v>
      </c>
      <c r="M109" s="50" t="s">
        <v>134</v>
      </c>
      <c r="N109" s="50" t="s">
        <v>97</v>
      </c>
      <c r="O109" s="41">
        <v>400</v>
      </c>
      <c r="P109" s="50" t="s">
        <v>129</v>
      </c>
      <c r="Q109" s="40" t="s">
        <v>90</v>
      </c>
      <c r="R109" s="54" t="s">
        <v>1404</v>
      </c>
      <c r="S109" s="50" t="s">
        <v>1273</v>
      </c>
      <c r="T109" s="50" t="s">
        <v>429</v>
      </c>
      <c r="U109" s="50" t="s">
        <v>429</v>
      </c>
      <c r="V109" s="50" t="s">
        <v>429</v>
      </c>
      <c r="W109" s="37" t="s">
        <v>1654</v>
      </c>
      <c r="X109" s="37" t="s">
        <v>759</v>
      </c>
    </row>
    <row r="110" spans="1:24" ht="18.75" customHeight="1" x14ac:dyDescent="0.25">
      <c r="A110" s="102" t="s">
        <v>694</v>
      </c>
      <c r="B110" s="99" t="s">
        <v>534</v>
      </c>
      <c r="C110" s="99" t="s">
        <v>90</v>
      </c>
      <c r="D110" s="99" t="s">
        <v>535</v>
      </c>
      <c r="E110" s="102" t="s">
        <v>429</v>
      </c>
      <c r="F110" s="99" t="s">
        <v>137</v>
      </c>
      <c r="G110" s="99" t="s">
        <v>233</v>
      </c>
      <c r="H110" s="99" t="s">
        <v>680</v>
      </c>
      <c r="I110" s="99" t="s">
        <v>536</v>
      </c>
      <c r="J110" s="99" t="s">
        <v>133</v>
      </c>
      <c r="K110" s="99" t="s">
        <v>429</v>
      </c>
      <c r="L110" s="48" t="s">
        <v>429</v>
      </c>
      <c r="M110" s="48" t="s">
        <v>1735</v>
      </c>
      <c r="N110" s="48" t="s">
        <v>97</v>
      </c>
      <c r="O110" s="38">
        <v>400</v>
      </c>
      <c r="P110" s="48" t="s">
        <v>126</v>
      </c>
      <c r="Q110" s="48" t="s">
        <v>90</v>
      </c>
      <c r="R110" s="52" t="s">
        <v>1404</v>
      </c>
      <c r="S110" s="51"/>
      <c r="T110" s="48" t="s">
        <v>429</v>
      </c>
      <c r="U110" s="48" t="s">
        <v>429</v>
      </c>
      <c r="V110" s="48" t="s">
        <v>429</v>
      </c>
      <c r="W110" s="37" t="s">
        <v>1738</v>
      </c>
      <c r="X110" s="37" t="s">
        <v>761</v>
      </c>
    </row>
    <row r="111" spans="1:24" ht="18.75" customHeight="1" x14ac:dyDescent="0.25">
      <c r="A111" s="102" t="s">
        <v>696</v>
      </c>
      <c r="B111" s="99" t="s">
        <v>534</v>
      </c>
      <c r="C111" s="99" t="s">
        <v>90</v>
      </c>
      <c r="D111" s="99" t="s">
        <v>535</v>
      </c>
      <c r="E111" s="102" t="s">
        <v>429</v>
      </c>
      <c r="F111" s="99" t="s">
        <v>137</v>
      </c>
      <c r="G111" s="99" t="s">
        <v>233</v>
      </c>
      <c r="H111" s="99" t="s">
        <v>680</v>
      </c>
      <c r="I111" s="99" t="s">
        <v>536</v>
      </c>
      <c r="J111" s="99" t="s">
        <v>139</v>
      </c>
      <c r="K111" s="99" t="s">
        <v>429</v>
      </c>
      <c r="L111" s="48" t="s">
        <v>429</v>
      </c>
      <c r="M111" s="48" t="s">
        <v>1735</v>
      </c>
      <c r="N111" s="48" t="s">
        <v>97</v>
      </c>
      <c r="O111" s="38">
        <v>400</v>
      </c>
      <c r="P111" s="48" t="s">
        <v>126</v>
      </c>
      <c r="Q111" s="48" t="s">
        <v>90</v>
      </c>
      <c r="R111" s="52" t="s">
        <v>1404</v>
      </c>
      <c r="S111" s="51"/>
      <c r="T111" s="48" t="s">
        <v>429</v>
      </c>
      <c r="U111" s="48" t="s">
        <v>429</v>
      </c>
      <c r="V111" s="48" t="s">
        <v>429</v>
      </c>
      <c r="W111" s="37" t="s">
        <v>1739</v>
      </c>
      <c r="X111" s="37" t="s">
        <v>764</v>
      </c>
    </row>
    <row r="112" spans="1:24" ht="18.75" customHeight="1" x14ac:dyDescent="0.25">
      <c r="A112" s="102" t="s">
        <v>698</v>
      </c>
      <c r="B112" s="99" t="s">
        <v>534</v>
      </c>
      <c r="C112" s="99" t="s">
        <v>90</v>
      </c>
      <c r="D112" s="99" t="s">
        <v>535</v>
      </c>
      <c r="E112" s="102" t="s">
        <v>429</v>
      </c>
      <c r="F112" s="99" t="s">
        <v>137</v>
      </c>
      <c r="G112" s="99" t="s">
        <v>233</v>
      </c>
      <c r="H112" s="99" t="s">
        <v>680</v>
      </c>
      <c r="I112" s="99" t="s">
        <v>536</v>
      </c>
      <c r="J112" s="99" t="s">
        <v>98</v>
      </c>
      <c r="K112" s="99" t="s">
        <v>429</v>
      </c>
      <c r="L112" s="48" t="s">
        <v>429</v>
      </c>
      <c r="M112" s="48" t="s">
        <v>1735</v>
      </c>
      <c r="N112" s="48" t="s">
        <v>97</v>
      </c>
      <c r="O112" s="38">
        <v>400</v>
      </c>
      <c r="P112" s="48" t="s">
        <v>126</v>
      </c>
      <c r="Q112" s="48" t="s">
        <v>90</v>
      </c>
      <c r="R112" s="52" t="s">
        <v>1404</v>
      </c>
      <c r="S112" s="51"/>
      <c r="T112" s="48" t="s">
        <v>429</v>
      </c>
      <c r="U112" s="48" t="s">
        <v>429</v>
      </c>
      <c r="V112" s="48" t="s">
        <v>429</v>
      </c>
      <c r="W112" s="48" t="s">
        <v>1742</v>
      </c>
      <c r="X112" s="48"/>
    </row>
    <row r="113" spans="1:24" ht="18.75" customHeight="1" x14ac:dyDescent="0.25">
      <c r="A113" s="102" t="s">
        <v>700</v>
      </c>
      <c r="B113" s="99" t="s">
        <v>534</v>
      </c>
      <c r="C113" s="99" t="s">
        <v>90</v>
      </c>
      <c r="D113" s="99" t="s">
        <v>535</v>
      </c>
      <c r="E113" s="102" t="s">
        <v>429</v>
      </c>
      <c r="F113" s="99" t="s">
        <v>137</v>
      </c>
      <c r="G113" s="99" t="s">
        <v>233</v>
      </c>
      <c r="H113" s="99" t="s">
        <v>680</v>
      </c>
      <c r="I113" s="99" t="s">
        <v>536</v>
      </c>
      <c r="J113" s="99" t="s">
        <v>125</v>
      </c>
      <c r="K113" s="99" t="s">
        <v>429</v>
      </c>
      <c r="L113" s="48" t="s">
        <v>429</v>
      </c>
      <c r="M113" s="48" t="s">
        <v>1735</v>
      </c>
      <c r="N113" s="48" t="s">
        <v>97</v>
      </c>
      <c r="O113" s="38">
        <v>400</v>
      </c>
      <c r="P113" s="48" t="s">
        <v>126</v>
      </c>
      <c r="Q113" s="48" t="s">
        <v>90</v>
      </c>
      <c r="R113" s="52" t="s">
        <v>1404</v>
      </c>
      <c r="S113" s="51"/>
      <c r="T113" s="48" t="s">
        <v>429</v>
      </c>
      <c r="U113" s="48" t="s">
        <v>429</v>
      </c>
      <c r="V113" s="48" t="s">
        <v>429</v>
      </c>
      <c r="W113" s="37" t="s">
        <v>1744</v>
      </c>
      <c r="X113" s="37" t="s">
        <v>767</v>
      </c>
    </row>
    <row r="114" spans="1:24" ht="18.75" customHeight="1" x14ac:dyDescent="0.25">
      <c r="A114" s="102" t="s">
        <v>705</v>
      </c>
      <c r="B114" s="99" t="s">
        <v>534</v>
      </c>
      <c r="C114" s="99" t="s">
        <v>90</v>
      </c>
      <c r="D114" s="99" t="s">
        <v>535</v>
      </c>
      <c r="E114" s="102" t="s">
        <v>429</v>
      </c>
      <c r="F114" s="99" t="s">
        <v>137</v>
      </c>
      <c r="G114" s="99" t="s">
        <v>233</v>
      </c>
      <c r="H114" s="99" t="s">
        <v>702</v>
      </c>
      <c r="I114" s="99" t="s">
        <v>536</v>
      </c>
      <c r="J114" s="99" t="s">
        <v>83</v>
      </c>
      <c r="K114" s="99" t="s">
        <v>429</v>
      </c>
      <c r="L114" s="48" t="s">
        <v>429</v>
      </c>
      <c r="M114" s="37" t="s">
        <v>96</v>
      </c>
      <c r="N114" s="37" t="s">
        <v>97</v>
      </c>
      <c r="O114" s="38">
        <v>400</v>
      </c>
      <c r="P114" s="37" t="s">
        <v>95</v>
      </c>
      <c r="Q114" s="37" t="s">
        <v>90</v>
      </c>
      <c r="R114" s="36" t="s">
        <v>1404</v>
      </c>
      <c r="S114" s="43"/>
      <c r="T114" s="37" t="s">
        <v>429</v>
      </c>
      <c r="U114" s="37" t="s">
        <v>429</v>
      </c>
      <c r="V114" s="37" t="s">
        <v>429</v>
      </c>
      <c r="W114" s="37" t="s">
        <v>1768</v>
      </c>
      <c r="X114" s="37" t="s">
        <v>771</v>
      </c>
    </row>
    <row r="115" spans="1:24" ht="18.75" customHeight="1" x14ac:dyDescent="0.25">
      <c r="A115" s="102" t="s">
        <v>2050</v>
      </c>
      <c r="B115" s="99" t="s">
        <v>534</v>
      </c>
      <c r="C115" s="99" t="s">
        <v>90</v>
      </c>
      <c r="D115" s="99" t="s">
        <v>260</v>
      </c>
      <c r="E115" s="102" t="s">
        <v>429</v>
      </c>
      <c r="F115" s="99" t="s">
        <v>2051</v>
      </c>
      <c r="G115" s="99" t="s">
        <v>2123</v>
      </c>
      <c r="H115" s="99" t="s">
        <v>2124</v>
      </c>
      <c r="I115" s="99" t="s">
        <v>563</v>
      </c>
      <c r="J115" s="99" t="s">
        <v>83</v>
      </c>
      <c r="K115" s="99" t="s">
        <v>429</v>
      </c>
      <c r="L115" s="48" t="s">
        <v>429</v>
      </c>
      <c r="M115" s="48" t="s">
        <v>1775</v>
      </c>
      <c r="N115" s="48" t="s">
        <v>97</v>
      </c>
      <c r="O115" s="38">
        <v>400</v>
      </c>
      <c r="P115" s="48" t="s">
        <v>95</v>
      </c>
      <c r="Q115" s="48" t="s">
        <v>105</v>
      </c>
      <c r="R115" s="52" t="s">
        <v>1404</v>
      </c>
      <c r="S115" s="51"/>
      <c r="T115" s="48" t="s">
        <v>429</v>
      </c>
      <c r="U115" s="48" t="s">
        <v>429</v>
      </c>
      <c r="V115" s="48" t="s">
        <v>429</v>
      </c>
      <c r="W115" s="37" t="s">
        <v>1781</v>
      </c>
      <c r="X115" s="37" t="s">
        <v>773</v>
      </c>
    </row>
    <row r="116" spans="1:24" ht="18.75" customHeight="1" x14ac:dyDescent="0.25">
      <c r="A116" s="102" t="s">
        <v>2231</v>
      </c>
      <c r="B116" s="99" t="s">
        <v>534</v>
      </c>
      <c r="C116" s="99" t="s">
        <v>90</v>
      </c>
      <c r="D116" s="99" t="s">
        <v>711</v>
      </c>
      <c r="E116" s="102" t="s">
        <v>429</v>
      </c>
      <c r="F116" s="99" t="s">
        <v>279</v>
      </c>
      <c r="G116" s="99" t="s">
        <v>2125</v>
      </c>
      <c r="H116" s="99" t="s">
        <v>708</v>
      </c>
      <c r="I116" s="99" t="s">
        <v>89</v>
      </c>
      <c r="J116" s="99" t="s">
        <v>83</v>
      </c>
      <c r="K116" s="99" t="s">
        <v>429</v>
      </c>
      <c r="L116" s="50"/>
      <c r="M116" s="50"/>
      <c r="N116" s="50"/>
      <c r="O116" s="41"/>
      <c r="P116" s="50"/>
      <c r="Q116" s="40"/>
      <c r="R116" s="54"/>
      <c r="S116" s="50"/>
      <c r="T116" s="50"/>
      <c r="U116" s="50"/>
      <c r="V116" s="50"/>
      <c r="W116" s="37"/>
      <c r="X116" s="37" t="s">
        <v>776</v>
      </c>
    </row>
    <row r="117" spans="1:24" ht="18.75" customHeight="1" x14ac:dyDescent="0.25">
      <c r="A117" s="102" t="s">
        <v>707</v>
      </c>
      <c r="B117" s="99" t="s">
        <v>534</v>
      </c>
      <c r="C117" s="99" t="s">
        <v>90</v>
      </c>
      <c r="D117" s="99" t="s">
        <v>270</v>
      </c>
      <c r="E117" s="102" t="s">
        <v>429</v>
      </c>
      <c r="F117" s="99" t="s">
        <v>273</v>
      </c>
      <c r="G117" s="99" t="s">
        <v>286</v>
      </c>
      <c r="H117" s="99" t="s">
        <v>708</v>
      </c>
      <c r="I117" s="99" t="s">
        <v>89</v>
      </c>
      <c r="J117" s="99" t="s">
        <v>83</v>
      </c>
      <c r="K117" s="99" t="s">
        <v>429</v>
      </c>
      <c r="L117" s="50" t="s">
        <v>141</v>
      </c>
      <c r="M117" s="50" t="s">
        <v>953</v>
      </c>
      <c r="N117" s="50" t="s">
        <v>89</v>
      </c>
      <c r="O117" s="41">
        <v>250</v>
      </c>
      <c r="P117" s="50" t="s">
        <v>827</v>
      </c>
      <c r="Q117" s="40" t="s">
        <v>262</v>
      </c>
      <c r="R117" s="54" t="s">
        <v>429</v>
      </c>
      <c r="S117" s="50" t="s">
        <v>429</v>
      </c>
      <c r="T117" s="50" t="s">
        <v>828</v>
      </c>
      <c r="U117" s="50" t="s">
        <v>125</v>
      </c>
      <c r="V117" s="50" t="s">
        <v>949</v>
      </c>
      <c r="W117" s="37" t="s">
        <v>957</v>
      </c>
      <c r="X117" s="37" t="s">
        <v>780</v>
      </c>
    </row>
    <row r="118" spans="1:24" ht="18.75" customHeight="1" x14ac:dyDescent="0.25">
      <c r="A118" s="102" t="s">
        <v>712</v>
      </c>
      <c r="B118" s="99" t="s">
        <v>534</v>
      </c>
      <c r="C118" s="99" t="s">
        <v>90</v>
      </c>
      <c r="D118" s="99" t="s">
        <v>270</v>
      </c>
      <c r="E118" s="102" t="s">
        <v>429</v>
      </c>
      <c r="F118" s="99" t="s">
        <v>274</v>
      </c>
      <c r="G118" s="99" t="s">
        <v>288</v>
      </c>
      <c r="H118" s="99" t="s">
        <v>708</v>
      </c>
      <c r="I118" s="99" t="s">
        <v>89</v>
      </c>
      <c r="J118" s="99" t="s">
        <v>83</v>
      </c>
      <c r="K118" s="99" t="s">
        <v>429</v>
      </c>
      <c r="L118" s="50" t="s">
        <v>429</v>
      </c>
      <c r="M118" s="50" t="s">
        <v>1787</v>
      </c>
      <c r="N118" s="50" t="s">
        <v>100</v>
      </c>
      <c r="O118" s="41">
        <v>1000</v>
      </c>
      <c r="P118" s="50" t="s">
        <v>95</v>
      </c>
      <c r="Q118" s="40" t="s">
        <v>1785</v>
      </c>
      <c r="R118" s="54" t="s">
        <v>1404</v>
      </c>
      <c r="S118" s="50" t="s">
        <v>1273</v>
      </c>
      <c r="T118" s="50" t="s">
        <v>429</v>
      </c>
      <c r="U118" s="50" t="s">
        <v>429</v>
      </c>
      <c r="V118" s="50" t="s">
        <v>429</v>
      </c>
      <c r="W118" s="37" t="s">
        <v>1800</v>
      </c>
      <c r="X118" s="37" t="s">
        <v>782</v>
      </c>
    </row>
    <row r="119" spans="1:24" ht="18.75" customHeight="1" x14ac:dyDescent="0.25">
      <c r="A119" s="102" t="s">
        <v>714</v>
      </c>
      <c r="B119" s="99" t="s">
        <v>534</v>
      </c>
      <c r="C119" s="99" t="s">
        <v>90</v>
      </c>
      <c r="D119" s="99" t="s">
        <v>270</v>
      </c>
      <c r="E119" s="102" t="s">
        <v>429</v>
      </c>
      <c r="F119" s="99" t="s">
        <v>275</v>
      </c>
      <c r="G119" s="99" t="s">
        <v>289</v>
      </c>
      <c r="H119" s="99" t="s">
        <v>708</v>
      </c>
      <c r="I119" s="99" t="s">
        <v>326</v>
      </c>
      <c r="J119" s="99" t="s">
        <v>83</v>
      </c>
      <c r="K119" s="99" t="s">
        <v>429</v>
      </c>
      <c r="L119" s="48" t="s">
        <v>141</v>
      </c>
      <c r="M119" s="37" t="s">
        <v>953</v>
      </c>
      <c r="N119" s="37" t="s">
        <v>89</v>
      </c>
      <c r="O119" s="38">
        <v>250</v>
      </c>
      <c r="P119" s="37" t="s">
        <v>827</v>
      </c>
      <c r="Q119" s="37" t="s">
        <v>262</v>
      </c>
      <c r="R119" s="36" t="s">
        <v>429</v>
      </c>
      <c r="S119" s="43"/>
      <c r="T119" s="37" t="s">
        <v>828</v>
      </c>
      <c r="U119" s="37" t="s">
        <v>125</v>
      </c>
      <c r="V119" s="37" t="s">
        <v>949</v>
      </c>
      <c r="W119" s="37" t="s">
        <v>954</v>
      </c>
      <c r="X119" s="37" t="s">
        <v>783</v>
      </c>
    </row>
    <row r="120" spans="1:24" ht="18.75" customHeight="1" x14ac:dyDescent="0.25">
      <c r="A120" s="102" t="s">
        <v>2232</v>
      </c>
      <c r="B120" s="99" t="s">
        <v>534</v>
      </c>
      <c r="C120" s="99" t="s">
        <v>90</v>
      </c>
      <c r="D120" s="99" t="s">
        <v>260</v>
      </c>
      <c r="E120" s="102" t="s">
        <v>429</v>
      </c>
      <c r="F120" s="99" t="s">
        <v>2126</v>
      </c>
      <c r="G120" s="99" t="s">
        <v>2127</v>
      </c>
      <c r="H120" s="99" t="s">
        <v>721</v>
      </c>
      <c r="I120" s="99" t="s">
        <v>335</v>
      </c>
      <c r="J120" s="99" t="s">
        <v>83</v>
      </c>
      <c r="K120" s="99" t="s">
        <v>429</v>
      </c>
      <c r="L120" s="48" t="s">
        <v>429</v>
      </c>
      <c r="M120" s="48" t="s">
        <v>1787</v>
      </c>
      <c r="N120" s="48" t="s">
        <v>100</v>
      </c>
      <c r="O120" s="38">
        <v>1000</v>
      </c>
      <c r="P120" s="48" t="s">
        <v>95</v>
      </c>
      <c r="Q120" s="48" t="s">
        <v>1785</v>
      </c>
      <c r="R120" s="52" t="s">
        <v>1404</v>
      </c>
      <c r="S120" s="51"/>
      <c r="T120" s="48" t="s">
        <v>429</v>
      </c>
      <c r="U120" s="48" t="s">
        <v>429</v>
      </c>
      <c r="V120" s="48" t="s">
        <v>429</v>
      </c>
      <c r="W120" s="37" t="s">
        <v>1797</v>
      </c>
      <c r="X120" s="37" t="s">
        <v>785</v>
      </c>
    </row>
    <row r="121" spans="1:24" ht="18.75" customHeight="1" x14ac:dyDescent="0.25">
      <c r="A121" s="102" t="s">
        <v>2233</v>
      </c>
      <c r="B121" s="99" t="s">
        <v>534</v>
      </c>
      <c r="C121" s="99" t="s">
        <v>90</v>
      </c>
      <c r="D121" s="99" t="s">
        <v>260</v>
      </c>
      <c r="E121" s="102" t="s">
        <v>429</v>
      </c>
      <c r="F121" s="99" t="s">
        <v>2128</v>
      </c>
      <c r="G121" s="99" t="s">
        <v>2129</v>
      </c>
      <c r="H121" s="99" t="s">
        <v>875</v>
      </c>
      <c r="I121" s="99" t="s">
        <v>316</v>
      </c>
      <c r="J121" s="99" t="s">
        <v>83</v>
      </c>
      <c r="K121" s="99" t="s">
        <v>429</v>
      </c>
      <c r="L121" s="50" t="s">
        <v>429</v>
      </c>
      <c r="M121" s="50" t="s">
        <v>1787</v>
      </c>
      <c r="N121" s="50" t="s">
        <v>100</v>
      </c>
      <c r="O121" s="41">
        <v>1000</v>
      </c>
      <c r="P121" s="50" t="s">
        <v>95</v>
      </c>
      <c r="Q121" s="40" t="s">
        <v>1785</v>
      </c>
      <c r="R121" s="54" t="s">
        <v>1404</v>
      </c>
      <c r="S121" s="50" t="s">
        <v>1273</v>
      </c>
      <c r="T121" s="50" t="s">
        <v>429</v>
      </c>
      <c r="U121" s="50" t="s">
        <v>429</v>
      </c>
      <c r="V121" s="50" t="s">
        <v>429</v>
      </c>
      <c r="W121" s="37" t="s">
        <v>1804</v>
      </c>
      <c r="X121" s="37" t="s">
        <v>788</v>
      </c>
    </row>
    <row r="122" spans="1:24" ht="18.75" customHeight="1" x14ac:dyDescent="0.25">
      <c r="A122" s="102" t="s">
        <v>716</v>
      </c>
      <c r="B122" s="99" t="s">
        <v>534</v>
      </c>
      <c r="C122" s="99" t="s">
        <v>90</v>
      </c>
      <c r="D122" s="99" t="s">
        <v>535</v>
      </c>
      <c r="E122" s="102" t="s">
        <v>429</v>
      </c>
      <c r="F122" s="99" t="s">
        <v>195</v>
      </c>
      <c r="G122" s="99" t="s">
        <v>194</v>
      </c>
      <c r="H122" s="99" t="s">
        <v>258</v>
      </c>
      <c r="I122" s="99" t="s">
        <v>717</v>
      </c>
      <c r="J122" s="99" t="s">
        <v>83</v>
      </c>
      <c r="K122" s="99" t="s">
        <v>429</v>
      </c>
      <c r="L122" s="48" t="s">
        <v>138</v>
      </c>
      <c r="M122" s="37" t="s">
        <v>649</v>
      </c>
      <c r="N122" s="37" t="s">
        <v>536</v>
      </c>
      <c r="O122" s="38">
        <v>2000</v>
      </c>
      <c r="P122" s="37" t="s">
        <v>547</v>
      </c>
      <c r="Q122" s="37" t="s">
        <v>535</v>
      </c>
      <c r="R122" s="36" t="s">
        <v>429</v>
      </c>
      <c r="S122" s="43"/>
      <c r="T122" s="37" t="s">
        <v>558</v>
      </c>
      <c r="U122" s="37" t="s">
        <v>98</v>
      </c>
      <c r="V122" s="37" t="s">
        <v>576</v>
      </c>
      <c r="W122" s="37" t="s">
        <v>660</v>
      </c>
      <c r="X122" s="37" t="s">
        <v>790</v>
      </c>
    </row>
    <row r="123" spans="1:24" ht="18.75" customHeight="1" x14ac:dyDescent="0.25">
      <c r="A123" s="102" t="s">
        <v>719</v>
      </c>
      <c r="B123" s="99" t="s">
        <v>534</v>
      </c>
      <c r="C123" s="99" t="s">
        <v>90</v>
      </c>
      <c r="D123" s="99" t="s">
        <v>535</v>
      </c>
      <c r="E123" s="102" t="s">
        <v>429</v>
      </c>
      <c r="F123" s="99" t="s">
        <v>720</v>
      </c>
      <c r="G123" s="99" t="s">
        <v>216</v>
      </c>
      <c r="H123" s="99" t="s">
        <v>721</v>
      </c>
      <c r="I123" s="99" t="s">
        <v>335</v>
      </c>
      <c r="J123" s="99" t="s">
        <v>83</v>
      </c>
      <c r="K123" s="99" t="s">
        <v>429</v>
      </c>
      <c r="L123" s="48" t="s">
        <v>138</v>
      </c>
      <c r="M123" s="37" t="s">
        <v>649</v>
      </c>
      <c r="N123" s="37" t="s">
        <v>536</v>
      </c>
      <c r="O123" s="38">
        <v>2000</v>
      </c>
      <c r="P123" s="37" t="s">
        <v>547</v>
      </c>
      <c r="Q123" s="37" t="s">
        <v>535</v>
      </c>
      <c r="R123" s="36" t="s">
        <v>429</v>
      </c>
      <c r="S123" s="43"/>
      <c r="T123" s="37" t="s">
        <v>548</v>
      </c>
      <c r="U123" s="37" t="s">
        <v>218</v>
      </c>
      <c r="V123" s="37" t="s">
        <v>576</v>
      </c>
      <c r="W123" s="37" t="s">
        <v>650</v>
      </c>
      <c r="X123" s="37" t="s">
        <v>791</v>
      </c>
    </row>
    <row r="124" spans="1:24" ht="18.75" customHeight="1" x14ac:dyDescent="0.25">
      <c r="A124" s="102" t="s">
        <v>730</v>
      </c>
      <c r="B124" s="99" t="s">
        <v>534</v>
      </c>
      <c r="C124" s="99" t="s">
        <v>90</v>
      </c>
      <c r="D124" s="99" t="s">
        <v>535</v>
      </c>
      <c r="E124" s="102" t="s">
        <v>429</v>
      </c>
      <c r="F124" s="99" t="s">
        <v>206</v>
      </c>
      <c r="G124" s="99" t="s">
        <v>205</v>
      </c>
      <c r="H124" s="99" t="s">
        <v>731</v>
      </c>
      <c r="I124" s="99" t="s">
        <v>536</v>
      </c>
      <c r="J124" s="99" t="s">
        <v>83</v>
      </c>
      <c r="K124" s="99" t="s">
        <v>429</v>
      </c>
      <c r="L124" s="48" t="s">
        <v>141</v>
      </c>
      <c r="M124" s="37" t="s">
        <v>637</v>
      </c>
      <c r="N124" s="37" t="s">
        <v>89</v>
      </c>
      <c r="O124" s="38">
        <v>250</v>
      </c>
      <c r="P124" s="37" t="s">
        <v>638</v>
      </c>
      <c r="Q124" s="37" t="s">
        <v>262</v>
      </c>
      <c r="R124" s="36" t="s">
        <v>429</v>
      </c>
      <c r="S124" s="43"/>
      <c r="T124" s="37" t="s">
        <v>85</v>
      </c>
      <c r="U124" s="37" t="s">
        <v>85</v>
      </c>
      <c r="V124" s="37" t="s">
        <v>639</v>
      </c>
      <c r="W124" s="37" t="s">
        <v>647</v>
      </c>
      <c r="X124" s="37" t="s">
        <v>794</v>
      </c>
    </row>
    <row r="125" spans="1:24" ht="18.75" customHeight="1" x14ac:dyDescent="0.25">
      <c r="A125" s="102" t="s">
        <v>736</v>
      </c>
      <c r="B125" s="99" t="s">
        <v>534</v>
      </c>
      <c r="C125" s="99" t="s">
        <v>90</v>
      </c>
      <c r="D125" s="99" t="s">
        <v>535</v>
      </c>
      <c r="E125" s="102" t="s">
        <v>429</v>
      </c>
      <c r="F125" s="99" t="s">
        <v>164</v>
      </c>
      <c r="G125" s="99" t="s">
        <v>208</v>
      </c>
      <c r="H125" s="99" t="s">
        <v>731</v>
      </c>
      <c r="I125" s="99" t="s">
        <v>563</v>
      </c>
      <c r="J125" s="99" t="s">
        <v>83</v>
      </c>
      <c r="K125" s="99" t="s">
        <v>429</v>
      </c>
      <c r="L125" s="50"/>
      <c r="M125" s="50"/>
      <c r="N125" s="50"/>
      <c r="O125" s="41"/>
      <c r="P125" s="50"/>
      <c r="Q125" s="40"/>
      <c r="R125" s="54"/>
      <c r="S125" s="50"/>
      <c r="T125" s="50"/>
      <c r="U125" s="50"/>
      <c r="V125" s="50"/>
      <c r="W125" s="37"/>
      <c r="X125" s="37" t="s">
        <v>798</v>
      </c>
    </row>
    <row r="126" spans="1:24" ht="18.75" customHeight="1" x14ac:dyDescent="0.25">
      <c r="A126" s="102" t="s">
        <v>744</v>
      </c>
      <c r="B126" s="99" t="s">
        <v>534</v>
      </c>
      <c r="C126" s="99" t="s">
        <v>90</v>
      </c>
      <c r="D126" s="99" t="s">
        <v>535</v>
      </c>
      <c r="E126" s="102" t="s">
        <v>429</v>
      </c>
      <c r="F126" s="99" t="s">
        <v>210</v>
      </c>
      <c r="G126" s="99" t="s">
        <v>209</v>
      </c>
      <c r="H126" s="99" t="s">
        <v>731</v>
      </c>
      <c r="I126" s="99" t="s">
        <v>563</v>
      </c>
      <c r="J126" s="99" t="s">
        <v>83</v>
      </c>
      <c r="K126" s="99" t="s">
        <v>429</v>
      </c>
      <c r="L126" s="50"/>
      <c r="M126" s="50"/>
      <c r="N126" s="50"/>
      <c r="O126" s="41"/>
      <c r="P126" s="50"/>
      <c r="Q126" s="40"/>
      <c r="R126" s="54"/>
      <c r="S126" s="50"/>
      <c r="T126" s="50"/>
      <c r="U126" s="50"/>
      <c r="V126" s="50"/>
      <c r="W126" s="37"/>
      <c r="X126" s="37" t="s">
        <v>800</v>
      </c>
    </row>
    <row r="127" spans="1:24" ht="18.75" customHeight="1" x14ac:dyDescent="0.25">
      <c r="A127" s="102" t="s">
        <v>749</v>
      </c>
      <c r="B127" s="99" t="s">
        <v>534</v>
      </c>
      <c r="C127" s="99" t="s">
        <v>90</v>
      </c>
      <c r="D127" s="99" t="s">
        <v>535</v>
      </c>
      <c r="E127" s="102" t="s">
        <v>429</v>
      </c>
      <c r="F127" s="99" t="s">
        <v>165</v>
      </c>
      <c r="G127" s="99" t="s">
        <v>211</v>
      </c>
      <c r="H127" s="99" t="s">
        <v>731</v>
      </c>
      <c r="I127" s="99" t="s">
        <v>89</v>
      </c>
      <c r="J127" s="99" t="s">
        <v>83</v>
      </c>
      <c r="K127" s="99" t="s">
        <v>429</v>
      </c>
      <c r="L127" s="50"/>
      <c r="M127" s="50"/>
      <c r="N127" s="50"/>
      <c r="O127" s="41"/>
      <c r="P127" s="50"/>
      <c r="Q127" s="40"/>
      <c r="R127" s="54"/>
      <c r="S127" s="50"/>
      <c r="T127" s="50"/>
      <c r="U127" s="50"/>
      <c r="V127" s="50"/>
      <c r="W127" s="37"/>
      <c r="X127" s="37" t="s">
        <v>802</v>
      </c>
    </row>
    <row r="128" spans="1:24" ht="18.75" customHeight="1" x14ac:dyDescent="0.25">
      <c r="A128" s="102" t="s">
        <v>758</v>
      </c>
      <c r="B128" s="99" t="s">
        <v>534</v>
      </c>
      <c r="C128" s="99" t="s">
        <v>90</v>
      </c>
      <c r="D128" s="99" t="s">
        <v>535</v>
      </c>
      <c r="E128" s="102" t="s">
        <v>429</v>
      </c>
      <c r="F128" s="99" t="s">
        <v>213</v>
      </c>
      <c r="G128" s="99" t="s">
        <v>212</v>
      </c>
      <c r="H128" s="99" t="s">
        <v>731</v>
      </c>
      <c r="I128" s="99" t="s">
        <v>316</v>
      </c>
      <c r="J128" s="99" t="s">
        <v>83</v>
      </c>
      <c r="K128" s="99" t="s">
        <v>429</v>
      </c>
      <c r="L128" s="50"/>
      <c r="M128" s="50"/>
      <c r="N128" s="50"/>
      <c r="O128" s="41"/>
      <c r="P128" s="50"/>
      <c r="Q128" s="40"/>
      <c r="R128" s="54"/>
      <c r="S128" s="50"/>
      <c r="T128" s="50"/>
      <c r="U128" s="50"/>
      <c r="V128" s="50"/>
      <c r="W128" s="37"/>
      <c r="X128" s="37" t="s">
        <v>807</v>
      </c>
    </row>
    <row r="129" spans="1:24" ht="18.75" customHeight="1" x14ac:dyDescent="0.25">
      <c r="A129" s="102" t="s">
        <v>760</v>
      </c>
      <c r="B129" s="99" t="s">
        <v>534</v>
      </c>
      <c r="C129" s="99" t="s">
        <v>90</v>
      </c>
      <c r="D129" s="99" t="s">
        <v>535</v>
      </c>
      <c r="E129" s="102" t="s">
        <v>429</v>
      </c>
      <c r="F129" s="99" t="s">
        <v>215</v>
      </c>
      <c r="G129" s="99" t="s">
        <v>214</v>
      </c>
      <c r="H129" s="99" t="s">
        <v>731</v>
      </c>
      <c r="I129" s="99" t="s">
        <v>316</v>
      </c>
      <c r="J129" s="99" t="s">
        <v>83</v>
      </c>
      <c r="K129" s="99" t="s">
        <v>429</v>
      </c>
      <c r="L129" s="50" t="s">
        <v>429</v>
      </c>
      <c r="M129" s="50" t="s">
        <v>120</v>
      </c>
      <c r="N129" s="50" t="s">
        <v>97</v>
      </c>
      <c r="O129" s="41">
        <v>400</v>
      </c>
      <c r="P129" s="50" t="s">
        <v>119</v>
      </c>
      <c r="Q129" s="40" t="s">
        <v>90</v>
      </c>
      <c r="R129" s="54" t="s">
        <v>1404</v>
      </c>
      <c r="S129" s="50" t="s">
        <v>1273</v>
      </c>
      <c r="T129" s="50" t="s">
        <v>429</v>
      </c>
      <c r="U129" s="50" t="s">
        <v>429</v>
      </c>
      <c r="V129" s="50" t="s">
        <v>429</v>
      </c>
      <c r="W129" s="37" t="s">
        <v>1920</v>
      </c>
      <c r="X129" s="37" t="s">
        <v>809</v>
      </c>
    </row>
    <row r="130" spans="1:24" ht="18.75" customHeight="1" x14ac:dyDescent="0.25">
      <c r="A130" s="102" t="s">
        <v>768</v>
      </c>
      <c r="B130" s="99" t="s">
        <v>534</v>
      </c>
      <c r="C130" s="99" t="s">
        <v>90</v>
      </c>
      <c r="D130" s="99" t="s">
        <v>270</v>
      </c>
      <c r="E130" s="102" t="s">
        <v>429</v>
      </c>
      <c r="F130" s="99" t="s">
        <v>283</v>
      </c>
      <c r="G130" s="99" t="s">
        <v>287</v>
      </c>
      <c r="H130" s="99" t="s">
        <v>708</v>
      </c>
      <c r="I130" s="99" t="s">
        <v>89</v>
      </c>
      <c r="J130" s="99" t="s">
        <v>83</v>
      </c>
      <c r="K130" s="99" t="s">
        <v>429</v>
      </c>
      <c r="L130" s="48" t="s">
        <v>429</v>
      </c>
      <c r="M130" s="37" t="s">
        <v>120</v>
      </c>
      <c r="N130" s="37" t="s">
        <v>97</v>
      </c>
      <c r="O130" s="38">
        <v>400</v>
      </c>
      <c r="P130" s="37" t="s">
        <v>119</v>
      </c>
      <c r="Q130" s="37" t="s">
        <v>90</v>
      </c>
      <c r="R130" s="36" t="s">
        <v>1404</v>
      </c>
      <c r="S130" s="43"/>
      <c r="T130" s="37" t="s">
        <v>429</v>
      </c>
      <c r="U130" s="37" t="s">
        <v>429</v>
      </c>
      <c r="V130" s="37" t="s">
        <v>429</v>
      </c>
      <c r="W130" s="37" t="s">
        <v>1922</v>
      </c>
      <c r="X130" s="37" t="s">
        <v>811</v>
      </c>
    </row>
    <row r="131" spans="1:24" ht="18.75" customHeight="1" x14ac:dyDescent="0.25">
      <c r="A131" s="102" t="s">
        <v>770</v>
      </c>
      <c r="B131" s="99" t="s">
        <v>534</v>
      </c>
      <c r="C131" s="99" t="s">
        <v>90</v>
      </c>
      <c r="D131" s="99" t="s">
        <v>270</v>
      </c>
      <c r="E131" s="102" t="s">
        <v>429</v>
      </c>
      <c r="F131" s="99" t="s">
        <v>284</v>
      </c>
      <c r="G131" s="99" t="s">
        <v>285</v>
      </c>
      <c r="H131" s="99" t="s">
        <v>708</v>
      </c>
      <c r="I131" s="99" t="s">
        <v>89</v>
      </c>
      <c r="J131" s="99" t="s">
        <v>83</v>
      </c>
      <c r="K131" s="99" t="s">
        <v>429</v>
      </c>
      <c r="L131" s="50" t="s">
        <v>429</v>
      </c>
      <c r="M131" s="50" t="s">
        <v>120</v>
      </c>
      <c r="N131" s="50" t="s">
        <v>97</v>
      </c>
      <c r="O131" s="41">
        <v>400</v>
      </c>
      <c r="P131" s="50" t="s">
        <v>119</v>
      </c>
      <c r="Q131" s="40" t="s">
        <v>90</v>
      </c>
      <c r="R131" s="54" t="s">
        <v>1404</v>
      </c>
      <c r="S131" s="50" t="s">
        <v>1273</v>
      </c>
      <c r="T131" s="50" t="s">
        <v>429</v>
      </c>
      <c r="U131" s="50" t="s">
        <v>429</v>
      </c>
      <c r="V131" s="50" t="s">
        <v>429</v>
      </c>
      <c r="W131" s="37" t="s">
        <v>1926</v>
      </c>
      <c r="X131" s="37" t="s">
        <v>812</v>
      </c>
    </row>
    <row r="132" spans="1:24" ht="18.75" customHeight="1" x14ac:dyDescent="0.25">
      <c r="A132" s="102" t="s">
        <v>772</v>
      </c>
      <c r="B132" s="99" t="s">
        <v>534</v>
      </c>
      <c r="C132" s="99" t="s">
        <v>90</v>
      </c>
      <c r="D132" s="99" t="s">
        <v>270</v>
      </c>
      <c r="E132" s="102" t="s">
        <v>429</v>
      </c>
      <c r="F132" s="99" t="s">
        <v>276</v>
      </c>
      <c r="G132" s="99" t="s">
        <v>290</v>
      </c>
      <c r="H132" s="99" t="s">
        <v>708</v>
      </c>
      <c r="I132" s="99" t="s">
        <v>89</v>
      </c>
      <c r="J132" s="99" t="s">
        <v>83</v>
      </c>
      <c r="K132" s="99" t="s">
        <v>429</v>
      </c>
      <c r="L132" s="50" t="s">
        <v>429</v>
      </c>
      <c r="M132" s="50" t="s">
        <v>120</v>
      </c>
      <c r="N132" s="50" t="s">
        <v>97</v>
      </c>
      <c r="O132" s="41">
        <v>400</v>
      </c>
      <c r="P132" s="50" t="s">
        <v>119</v>
      </c>
      <c r="Q132" s="40" t="s">
        <v>90</v>
      </c>
      <c r="R132" s="54" t="s">
        <v>1404</v>
      </c>
      <c r="S132" s="50" t="s">
        <v>1273</v>
      </c>
      <c r="T132" s="50" t="s">
        <v>429</v>
      </c>
      <c r="U132" s="50" t="s">
        <v>429</v>
      </c>
      <c r="V132" s="50" t="s">
        <v>429</v>
      </c>
      <c r="W132" s="37" t="s">
        <v>1929</v>
      </c>
      <c r="X132" s="37" t="s">
        <v>816</v>
      </c>
    </row>
    <row r="133" spans="1:24" ht="18.75" customHeight="1" x14ac:dyDescent="0.25">
      <c r="A133" s="102" t="s">
        <v>777</v>
      </c>
      <c r="B133" s="99" t="s">
        <v>534</v>
      </c>
      <c r="C133" s="99" t="s">
        <v>90</v>
      </c>
      <c r="D133" s="99" t="s">
        <v>270</v>
      </c>
      <c r="E133" s="102" t="s">
        <v>429</v>
      </c>
      <c r="F133" s="99" t="s">
        <v>271</v>
      </c>
      <c r="G133" s="99" t="s">
        <v>263</v>
      </c>
      <c r="H133" s="99" t="s">
        <v>778</v>
      </c>
      <c r="I133" s="99" t="s">
        <v>315</v>
      </c>
      <c r="J133" s="99" t="s">
        <v>83</v>
      </c>
      <c r="K133" s="99" t="s">
        <v>429</v>
      </c>
      <c r="L133" s="50" t="s">
        <v>429</v>
      </c>
      <c r="M133" s="50" t="s">
        <v>120</v>
      </c>
      <c r="N133" s="50" t="s">
        <v>97</v>
      </c>
      <c r="O133" s="41">
        <v>400</v>
      </c>
      <c r="P133" s="50" t="s">
        <v>119</v>
      </c>
      <c r="Q133" s="40" t="s">
        <v>90</v>
      </c>
      <c r="R133" s="54" t="s">
        <v>1404</v>
      </c>
      <c r="S133" s="50" t="s">
        <v>1273</v>
      </c>
      <c r="T133" s="50" t="s">
        <v>429</v>
      </c>
      <c r="U133" s="50" t="s">
        <v>429</v>
      </c>
      <c r="V133" s="50" t="s">
        <v>429</v>
      </c>
      <c r="W133" s="37" t="s">
        <v>1994</v>
      </c>
      <c r="X133" s="37" t="s">
        <v>818</v>
      </c>
    </row>
    <row r="134" spans="1:24" ht="18.75" customHeight="1" x14ac:dyDescent="0.25">
      <c r="A134" s="102" t="s">
        <v>781</v>
      </c>
      <c r="B134" s="99" t="s">
        <v>534</v>
      </c>
      <c r="C134" s="99" t="s">
        <v>90</v>
      </c>
      <c r="D134" s="99" t="s">
        <v>270</v>
      </c>
      <c r="E134" s="102" t="s">
        <v>429</v>
      </c>
      <c r="F134" s="99" t="s">
        <v>272</v>
      </c>
      <c r="G134" s="99" t="s">
        <v>264</v>
      </c>
      <c r="H134" s="99" t="s">
        <v>778</v>
      </c>
      <c r="I134" s="99" t="s">
        <v>315</v>
      </c>
      <c r="J134" s="99" t="s">
        <v>83</v>
      </c>
      <c r="K134" s="99" t="s">
        <v>429</v>
      </c>
      <c r="L134" s="50" t="s">
        <v>429</v>
      </c>
      <c r="M134" s="50" t="s">
        <v>120</v>
      </c>
      <c r="N134" s="50" t="s">
        <v>97</v>
      </c>
      <c r="O134" s="41">
        <v>400</v>
      </c>
      <c r="P134" s="50" t="s">
        <v>119</v>
      </c>
      <c r="Q134" s="40" t="s">
        <v>90</v>
      </c>
      <c r="R134" s="54" t="s">
        <v>1404</v>
      </c>
      <c r="S134" s="50" t="s">
        <v>1273</v>
      </c>
      <c r="T134" s="50" t="s">
        <v>429</v>
      </c>
      <c r="U134" s="50" t="s">
        <v>429</v>
      </c>
      <c r="V134" s="50" t="s">
        <v>429</v>
      </c>
      <c r="W134" s="37" t="s">
        <v>1997</v>
      </c>
      <c r="X134" s="37" t="s">
        <v>822</v>
      </c>
    </row>
    <row r="135" spans="1:24" ht="18.75" customHeight="1" x14ac:dyDescent="0.25">
      <c r="A135" s="102" t="s">
        <v>784</v>
      </c>
      <c r="B135" s="99" t="s">
        <v>534</v>
      </c>
      <c r="C135" s="99" t="s">
        <v>90</v>
      </c>
      <c r="D135" s="99" t="s">
        <v>270</v>
      </c>
      <c r="E135" s="102" t="s">
        <v>429</v>
      </c>
      <c r="F135" s="99" t="s">
        <v>273</v>
      </c>
      <c r="G135" s="99" t="s">
        <v>265</v>
      </c>
      <c r="H135" s="99" t="s">
        <v>778</v>
      </c>
      <c r="I135" s="99" t="s">
        <v>315</v>
      </c>
      <c r="J135" s="99" t="s">
        <v>83</v>
      </c>
      <c r="K135" s="99" t="s">
        <v>429</v>
      </c>
      <c r="L135" s="48" t="s">
        <v>429</v>
      </c>
      <c r="M135" s="48" t="s">
        <v>2007</v>
      </c>
      <c r="N135" s="48" t="s">
        <v>97</v>
      </c>
      <c r="O135" s="38">
        <v>400</v>
      </c>
      <c r="P135" s="48" t="s">
        <v>119</v>
      </c>
      <c r="Q135" s="48" t="s">
        <v>2006</v>
      </c>
      <c r="R135" s="52" t="s">
        <v>1404</v>
      </c>
      <c r="S135" s="51"/>
      <c r="T135" s="48" t="s">
        <v>429</v>
      </c>
      <c r="U135" s="48" t="s">
        <v>429</v>
      </c>
      <c r="V135" s="48" t="s">
        <v>429</v>
      </c>
      <c r="W135" s="37" t="s">
        <v>2012</v>
      </c>
      <c r="X135" s="37" t="s">
        <v>829</v>
      </c>
    </row>
    <row r="136" spans="1:24" ht="18.75" customHeight="1" x14ac:dyDescent="0.25">
      <c r="A136" s="102" t="s">
        <v>789</v>
      </c>
      <c r="B136" s="99" t="s">
        <v>534</v>
      </c>
      <c r="C136" s="99" t="s">
        <v>90</v>
      </c>
      <c r="D136" s="99" t="s">
        <v>270</v>
      </c>
      <c r="E136" s="102" t="s">
        <v>429</v>
      </c>
      <c r="F136" s="99" t="s">
        <v>274</v>
      </c>
      <c r="G136" s="99" t="s">
        <v>266</v>
      </c>
      <c r="H136" s="99" t="s">
        <v>778</v>
      </c>
      <c r="I136" s="99" t="s">
        <v>315</v>
      </c>
      <c r="J136" s="99" t="s">
        <v>83</v>
      </c>
      <c r="K136" s="99" t="s">
        <v>429</v>
      </c>
      <c r="L136" s="48" t="s">
        <v>429</v>
      </c>
      <c r="M136" s="48" t="s">
        <v>2007</v>
      </c>
      <c r="N136" s="48" t="s">
        <v>97</v>
      </c>
      <c r="O136" s="38">
        <v>400</v>
      </c>
      <c r="P136" s="48" t="s">
        <v>119</v>
      </c>
      <c r="Q136" s="48" t="s">
        <v>2006</v>
      </c>
      <c r="R136" s="52" t="s">
        <v>1404</v>
      </c>
      <c r="S136" s="51"/>
      <c r="T136" s="48" t="s">
        <v>429</v>
      </c>
      <c r="U136" s="48" t="s">
        <v>429</v>
      </c>
      <c r="V136" s="48" t="s">
        <v>429</v>
      </c>
      <c r="W136" s="37" t="s">
        <v>2013</v>
      </c>
      <c r="X136" s="37" t="s">
        <v>830</v>
      </c>
    </row>
    <row r="137" spans="1:24" ht="18.75" customHeight="1" x14ac:dyDescent="0.25">
      <c r="A137" s="102" t="s">
        <v>792</v>
      </c>
      <c r="B137" s="99" t="s">
        <v>534</v>
      </c>
      <c r="C137" s="99" t="s">
        <v>90</v>
      </c>
      <c r="D137" s="99" t="s">
        <v>270</v>
      </c>
      <c r="E137" s="102" t="s">
        <v>429</v>
      </c>
      <c r="F137" s="99" t="s">
        <v>276</v>
      </c>
      <c r="G137" s="99" t="s">
        <v>268</v>
      </c>
      <c r="H137" s="99" t="s">
        <v>793</v>
      </c>
      <c r="I137" s="99" t="s">
        <v>315</v>
      </c>
      <c r="J137" s="99" t="s">
        <v>83</v>
      </c>
      <c r="K137" s="99" t="s">
        <v>429</v>
      </c>
      <c r="L137" s="48" t="s">
        <v>429</v>
      </c>
      <c r="M137" s="48" t="s">
        <v>2007</v>
      </c>
      <c r="N137" s="48" t="s">
        <v>97</v>
      </c>
      <c r="O137" s="38">
        <v>400</v>
      </c>
      <c r="P137" s="48" t="s">
        <v>119</v>
      </c>
      <c r="Q137" s="48" t="s">
        <v>2006</v>
      </c>
      <c r="R137" s="52" t="s">
        <v>1404</v>
      </c>
      <c r="S137" s="51"/>
      <c r="T137" s="48" t="s">
        <v>429</v>
      </c>
      <c r="U137" s="48" t="s">
        <v>429</v>
      </c>
      <c r="V137" s="48" t="s">
        <v>429</v>
      </c>
      <c r="W137" s="37" t="s">
        <v>2014</v>
      </c>
      <c r="X137" s="37" t="s">
        <v>835</v>
      </c>
    </row>
    <row r="138" spans="1:24" ht="18.75" customHeight="1" x14ac:dyDescent="0.25">
      <c r="A138" s="102" t="s">
        <v>795</v>
      </c>
      <c r="B138" s="99" t="s">
        <v>534</v>
      </c>
      <c r="C138" s="99" t="s">
        <v>90</v>
      </c>
      <c r="D138" s="99" t="s">
        <v>270</v>
      </c>
      <c r="E138" s="102" t="s">
        <v>429</v>
      </c>
      <c r="F138" s="99" t="s">
        <v>283</v>
      </c>
      <c r="G138" s="99" t="s">
        <v>281</v>
      </c>
      <c r="H138" s="99" t="s">
        <v>796</v>
      </c>
      <c r="I138" s="99" t="s">
        <v>315</v>
      </c>
      <c r="J138" s="99" t="s">
        <v>83</v>
      </c>
      <c r="K138" s="99" t="s">
        <v>429</v>
      </c>
      <c r="L138" s="50" t="s">
        <v>429</v>
      </c>
      <c r="M138" s="50" t="s">
        <v>120</v>
      </c>
      <c r="N138" s="50" t="s">
        <v>97</v>
      </c>
      <c r="O138" s="41">
        <v>400</v>
      </c>
      <c r="P138" s="50" t="s">
        <v>119</v>
      </c>
      <c r="Q138" s="40" t="s">
        <v>90</v>
      </c>
      <c r="R138" s="54" t="s">
        <v>1404</v>
      </c>
      <c r="S138" s="50" t="s">
        <v>1273</v>
      </c>
      <c r="T138" s="50" t="s">
        <v>429</v>
      </c>
      <c r="U138" s="50" t="s">
        <v>429</v>
      </c>
      <c r="V138" s="50" t="s">
        <v>429</v>
      </c>
      <c r="W138" s="37" t="s">
        <v>2003</v>
      </c>
      <c r="X138" s="37" t="s">
        <v>838</v>
      </c>
    </row>
    <row r="139" spans="1:24" ht="18.75" customHeight="1" x14ac:dyDescent="0.25">
      <c r="A139" s="102" t="s">
        <v>799</v>
      </c>
      <c r="B139" s="99" t="s">
        <v>534</v>
      </c>
      <c r="C139" s="99" t="s">
        <v>90</v>
      </c>
      <c r="D139" s="99" t="s">
        <v>270</v>
      </c>
      <c r="E139" s="102" t="s">
        <v>429</v>
      </c>
      <c r="F139" s="99" t="s">
        <v>165</v>
      </c>
      <c r="G139" s="99" t="s">
        <v>269</v>
      </c>
      <c r="H139" s="99" t="s">
        <v>793</v>
      </c>
      <c r="I139" s="99" t="s">
        <v>315</v>
      </c>
      <c r="J139" s="99" t="s">
        <v>83</v>
      </c>
      <c r="K139" s="99" t="s">
        <v>429</v>
      </c>
      <c r="L139" s="50" t="s">
        <v>429</v>
      </c>
      <c r="M139" s="50" t="s">
        <v>120</v>
      </c>
      <c r="N139" s="50" t="s">
        <v>97</v>
      </c>
      <c r="O139" s="41">
        <v>400</v>
      </c>
      <c r="P139" s="50" t="s">
        <v>119</v>
      </c>
      <c r="Q139" s="40" t="s">
        <v>90</v>
      </c>
      <c r="R139" s="54" t="s">
        <v>1404</v>
      </c>
      <c r="S139" s="50" t="s">
        <v>1273</v>
      </c>
      <c r="T139" s="50" t="s">
        <v>429</v>
      </c>
      <c r="U139" s="50" t="s">
        <v>429</v>
      </c>
      <c r="V139" s="50" t="s">
        <v>429</v>
      </c>
      <c r="W139" s="37" t="s">
        <v>2000</v>
      </c>
      <c r="X139" s="37" t="s">
        <v>841</v>
      </c>
    </row>
    <row r="140" spans="1:24" ht="18.75" customHeight="1" x14ac:dyDescent="0.25">
      <c r="A140" s="102" t="s">
        <v>801</v>
      </c>
      <c r="B140" s="99" t="s">
        <v>534</v>
      </c>
      <c r="C140" s="99" t="s">
        <v>90</v>
      </c>
      <c r="D140" s="99" t="s">
        <v>270</v>
      </c>
      <c r="E140" s="102" t="s">
        <v>429</v>
      </c>
      <c r="F140" s="99" t="s">
        <v>284</v>
      </c>
      <c r="G140" s="99" t="s">
        <v>282</v>
      </c>
      <c r="H140" s="99" t="s">
        <v>796</v>
      </c>
      <c r="I140" s="99" t="s">
        <v>315</v>
      </c>
      <c r="J140" s="99" t="s">
        <v>83</v>
      </c>
      <c r="K140" s="99" t="s">
        <v>429</v>
      </c>
      <c r="L140" s="48" t="s">
        <v>429</v>
      </c>
      <c r="M140" s="48" t="s">
        <v>2007</v>
      </c>
      <c r="N140" s="48" t="s">
        <v>97</v>
      </c>
      <c r="O140" s="38">
        <v>400</v>
      </c>
      <c r="P140" s="48" t="s">
        <v>119</v>
      </c>
      <c r="Q140" s="48" t="s">
        <v>2006</v>
      </c>
      <c r="R140" s="52" t="s">
        <v>1404</v>
      </c>
      <c r="S140" s="51"/>
      <c r="T140" s="48" t="s">
        <v>429</v>
      </c>
      <c r="U140" s="48" t="s">
        <v>429</v>
      </c>
      <c r="V140" s="48" t="s">
        <v>429</v>
      </c>
      <c r="W140" s="37" t="s">
        <v>2008</v>
      </c>
      <c r="X140" s="37" t="s">
        <v>844</v>
      </c>
    </row>
    <row r="141" spans="1:24" ht="18.75" customHeight="1" x14ac:dyDescent="0.25">
      <c r="A141" s="102" t="s">
        <v>803</v>
      </c>
      <c r="B141" s="99" t="s">
        <v>534</v>
      </c>
      <c r="C141" s="99" t="s">
        <v>90</v>
      </c>
      <c r="D141" s="99" t="s">
        <v>270</v>
      </c>
      <c r="E141" s="102" t="s">
        <v>429</v>
      </c>
      <c r="F141" s="99" t="s">
        <v>805</v>
      </c>
      <c r="G141" s="99" t="s">
        <v>804</v>
      </c>
      <c r="H141" s="99" t="s">
        <v>806</v>
      </c>
      <c r="I141" s="99" t="s">
        <v>315</v>
      </c>
      <c r="J141" s="99" t="s">
        <v>83</v>
      </c>
      <c r="K141" s="99" t="s">
        <v>429</v>
      </c>
      <c r="L141" s="48" t="s">
        <v>429</v>
      </c>
      <c r="M141" s="48" t="s">
        <v>2007</v>
      </c>
      <c r="N141" s="48" t="s">
        <v>97</v>
      </c>
      <c r="O141" s="38">
        <v>400</v>
      </c>
      <c r="P141" s="48" t="s">
        <v>119</v>
      </c>
      <c r="Q141" s="48" t="s">
        <v>2006</v>
      </c>
      <c r="R141" s="52" t="s">
        <v>1404</v>
      </c>
      <c r="S141" s="51"/>
      <c r="T141" s="48" t="s">
        <v>429</v>
      </c>
      <c r="U141" s="48" t="s">
        <v>429</v>
      </c>
      <c r="V141" s="48" t="s">
        <v>429</v>
      </c>
      <c r="W141" s="37" t="s">
        <v>2009</v>
      </c>
      <c r="X141" s="37" t="s">
        <v>847</v>
      </c>
    </row>
    <row r="142" spans="1:24" ht="18.75" customHeight="1" x14ac:dyDescent="0.25">
      <c r="A142" s="102" t="s">
        <v>808</v>
      </c>
      <c r="B142" s="99" t="s">
        <v>534</v>
      </c>
      <c r="C142" s="99" t="s">
        <v>90</v>
      </c>
      <c r="D142" s="99" t="s">
        <v>270</v>
      </c>
      <c r="E142" s="102" t="s">
        <v>429</v>
      </c>
      <c r="F142" s="99" t="s">
        <v>275</v>
      </c>
      <c r="G142" s="99" t="s">
        <v>267</v>
      </c>
      <c r="H142" s="99" t="s">
        <v>778</v>
      </c>
      <c r="I142" s="99" t="s">
        <v>315</v>
      </c>
      <c r="J142" s="99" t="s">
        <v>83</v>
      </c>
      <c r="K142" s="99" t="s">
        <v>429</v>
      </c>
      <c r="L142" s="48" t="s">
        <v>429</v>
      </c>
      <c r="M142" s="48" t="s">
        <v>2007</v>
      </c>
      <c r="N142" s="48" t="s">
        <v>97</v>
      </c>
      <c r="O142" s="38">
        <v>400</v>
      </c>
      <c r="P142" s="48" t="s">
        <v>119</v>
      </c>
      <c r="Q142" s="48" t="s">
        <v>2006</v>
      </c>
      <c r="R142" s="52" t="s">
        <v>1404</v>
      </c>
      <c r="S142" s="51"/>
      <c r="T142" s="48" t="s">
        <v>429</v>
      </c>
      <c r="U142" s="48" t="s">
        <v>429</v>
      </c>
      <c r="V142" s="48" t="s">
        <v>429</v>
      </c>
      <c r="W142" s="37" t="s">
        <v>2010</v>
      </c>
      <c r="X142" s="37" t="s">
        <v>850</v>
      </c>
    </row>
    <row r="143" spans="1:24" ht="18.75" customHeight="1" x14ac:dyDescent="0.25">
      <c r="A143" s="102" t="s">
        <v>810</v>
      </c>
      <c r="B143" s="99" t="s">
        <v>534</v>
      </c>
      <c r="C143" s="99" t="s">
        <v>90</v>
      </c>
      <c r="D143" s="99" t="s">
        <v>270</v>
      </c>
      <c r="E143" s="102" t="s">
        <v>429</v>
      </c>
      <c r="F143" s="99" t="s">
        <v>278</v>
      </c>
      <c r="G143" s="99" t="s">
        <v>2132</v>
      </c>
      <c r="H143" s="99" t="s">
        <v>793</v>
      </c>
      <c r="I143" s="99" t="s">
        <v>315</v>
      </c>
      <c r="J143" s="99" t="s">
        <v>83</v>
      </c>
      <c r="K143" s="99" t="s">
        <v>429</v>
      </c>
      <c r="L143" s="48" t="s">
        <v>429</v>
      </c>
      <c r="M143" s="48" t="s">
        <v>2007</v>
      </c>
      <c r="N143" s="48" t="s">
        <v>97</v>
      </c>
      <c r="O143" s="38">
        <v>400</v>
      </c>
      <c r="P143" s="48" t="s">
        <v>119</v>
      </c>
      <c r="Q143" s="48" t="s">
        <v>2006</v>
      </c>
      <c r="R143" s="52" t="s">
        <v>1404</v>
      </c>
      <c r="S143" s="51"/>
      <c r="T143" s="48" t="s">
        <v>429</v>
      </c>
      <c r="U143" s="48" t="s">
        <v>429</v>
      </c>
      <c r="V143" s="48" t="s">
        <v>429</v>
      </c>
      <c r="W143" s="37" t="s">
        <v>2011</v>
      </c>
      <c r="X143" s="37" t="s">
        <v>852</v>
      </c>
    </row>
    <row r="144" spans="1:24" ht="18.75" customHeight="1" x14ac:dyDescent="0.25">
      <c r="A144" s="102" t="s">
        <v>813</v>
      </c>
      <c r="B144" s="99" t="s">
        <v>534</v>
      </c>
      <c r="C144" s="99" t="s">
        <v>90</v>
      </c>
      <c r="D144" s="99" t="s">
        <v>711</v>
      </c>
      <c r="E144" s="102" t="s">
        <v>429</v>
      </c>
      <c r="F144" s="99" t="s">
        <v>815</v>
      </c>
      <c r="G144" s="99" t="s">
        <v>814</v>
      </c>
      <c r="H144" s="99" t="s">
        <v>778</v>
      </c>
      <c r="I144" s="99" t="s">
        <v>315</v>
      </c>
      <c r="J144" s="99" t="s">
        <v>83</v>
      </c>
      <c r="K144" s="99" t="s">
        <v>429</v>
      </c>
      <c r="L144" s="50" t="s">
        <v>429</v>
      </c>
      <c r="M144" s="42" t="s">
        <v>120</v>
      </c>
      <c r="N144" s="42" t="s">
        <v>100</v>
      </c>
      <c r="O144" s="41">
        <v>1000</v>
      </c>
      <c r="P144" s="42" t="s">
        <v>119</v>
      </c>
      <c r="Q144" s="40" t="s">
        <v>90</v>
      </c>
      <c r="R144" s="39" t="s">
        <v>1404</v>
      </c>
      <c r="S144" s="42" t="s">
        <v>1273</v>
      </c>
      <c r="T144" s="42" t="s">
        <v>429</v>
      </c>
      <c r="U144" s="42" t="s">
        <v>429</v>
      </c>
      <c r="V144" s="42" t="s">
        <v>429</v>
      </c>
      <c r="W144" s="37" t="s">
        <v>1960</v>
      </c>
      <c r="X144" s="37" t="s">
        <v>857</v>
      </c>
    </row>
    <row r="145" spans="1:24" ht="18.75" customHeight="1" x14ac:dyDescent="0.25">
      <c r="A145" s="102" t="s">
        <v>2247</v>
      </c>
      <c r="B145" s="99" t="s">
        <v>534</v>
      </c>
      <c r="C145" s="99" t="s">
        <v>90</v>
      </c>
      <c r="D145" s="99" t="s">
        <v>711</v>
      </c>
      <c r="E145" s="102" t="s">
        <v>429</v>
      </c>
      <c r="F145" s="99" t="s">
        <v>2049</v>
      </c>
      <c r="G145" s="99" t="s">
        <v>2133</v>
      </c>
      <c r="H145" s="99" t="s">
        <v>778</v>
      </c>
      <c r="I145" s="99" t="s">
        <v>315</v>
      </c>
      <c r="J145" s="99" t="s">
        <v>83</v>
      </c>
      <c r="K145" s="99" t="s">
        <v>429</v>
      </c>
      <c r="L145" s="48" t="s">
        <v>429</v>
      </c>
      <c r="M145" s="48" t="s">
        <v>120</v>
      </c>
      <c r="N145" s="48" t="s">
        <v>100</v>
      </c>
      <c r="O145" s="38">
        <v>1000</v>
      </c>
      <c r="P145" s="48" t="s">
        <v>119</v>
      </c>
      <c r="Q145" s="48" t="s">
        <v>90</v>
      </c>
      <c r="R145" s="52" t="s">
        <v>1404</v>
      </c>
      <c r="S145" s="51"/>
      <c r="T145" s="48" t="s">
        <v>429</v>
      </c>
      <c r="U145" s="48" t="s">
        <v>429</v>
      </c>
      <c r="V145" s="48" t="s">
        <v>429</v>
      </c>
      <c r="W145" s="37" t="s">
        <v>1964</v>
      </c>
      <c r="X145" s="37" t="s">
        <v>854</v>
      </c>
    </row>
    <row r="146" spans="1:24" ht="18.75" customHeight="1" x14ac:dyDescent="0.25">
      <c r="A146" s="102" t="s">
        <v>817</v>
      </c>
      <c r="B146" s="99" t="s">
        <v>534</v>
      </c>
      <c r="C146" s="99" t="s">
        <v>90</v>
      </c>
      <c r="D146" s="99" t="s">
        <v>270</v>
      </c>
      <c r="E146" s="102" t="s">
        <v>429</v>
      </c>
      <c r="F146" s="99" t="s">
        <v>279</v>
      </c>
      <c r="G146" s="99" t="s">
        <v>2134</v>
      </c>
      <c r="H146" s="99" t="s">
        <v>778</v>
      </c>
      <c r="I146" s="99" t="s">
        <v>315</v>
      </c>
      <c r="J146" s="99" t="s">
        <v>83</v>
      </c>
      <c r="K146" s="99" t="s">
        <v>429</v>
      </c>
      <c r="L146" s="48" t="s">
        <v>429</v>
      </c>
      <c r="M146" s="48" t="s">
        <v>120</v>
      </c>
      <c r="N146" s="48" t="s">
        <v>97</v>
      </c>
      <c r="O146" s="38">
        <v>400</v>
      </c>
      <c r="P146" s="48" t="s">
        <v>119</v>
      </c>
      <c r="Q146" s="48" t="s">
        <v>90</v>
      </c>
      <c r="R146" s="52" t="s">
        <v>1404</v>
      </c>
      <c r="S146" s="51"/>
      <c r="T146" s="48" t="s">
        <v>429</v>
      </c>
      <c r="U146" s="48" t="s">
        <v>429</v>
      </c>
      <c r="V146" s="48" t="s">
        <v>429</v>
      </c>
      <c r="W146" s="37" t="s">
        <v>1967</v>
      </c>
      <c r="X146" s="37" t="s">
        <v>860</v>
      </c>
    </row>
    <row r="147" spans="1:24" ht="18.75" customHeight="1" x14ac:dyDescent="0.25">
      <c r="A147" s="102" t="s">
        <v>819</v>
      </c>
      <c r="B147" s="99" t="s">
        <v>534</v>
      </c>
      <c r="C147" s="99" t="s">
        <v>90</v>
      </c>
      <c r="D147" s="99" t="s">
        <v>270</v>
      </c>
      <c r="E147" s="102" t="s">
        <v>429</v>
      </c>
      <c r="F147" s="99" t="s">
        <v>820</v>
      </c>
      <c r="G147" s="99" t="s">
        <v>2135</v>
      </c>
      <c r="H147" s="99" t="s">
        <v>821</v>
      </c>
      <c r="I147" s="99" t="s">
        <v>315</v>
      </c>
      <c r="J147" s="99" t="s">
        <v>83</v>
      </c>
      <c r="K147" s="99" t="s">
        <v>429</v>
      </c>
      <c r="L147" s="50" t="s">
        <v>429</v>
      </c>
      <c r="M147" s="50" t="s">
        <v>120</v>
      </c>
      <c r="N147" s="50" t="s">
        <v>97</v>
      </c>
      <c r="O147" s="41">
        <v>400</v>
      </c>
      <c r="P147" s="50" t="s">
        <v>119</v>
      </c>
      <c r="Q147" s="40" t="s">
        <v>90</v>
      </c>
      <c r="R147" s="54" t="s">
        <v>1404</v>
      </c>
      <c r="S147" s="50" t="s">
        <v>1273</v>
      </c>
      <c r="T147" s="50" t="s">
        <v>429</v>
      </c>
      <c r="U147" s="50" t="s">
        <v>429</v>
      </c>
      <c r="V147" s="50" t="s">
        <v>429</v>
      </c>
      <c r="W147" s="37" t="s">
        <v>1970</v>
      </c>
      <c r="X147" s="37" t="s">
        <v>863</v>
      </c>
    </row>
    <row r="148" spans="1:24" ht="18.75" customHeight="1" x14ac:dyDescent="0.25">
      <c r="A148" s="102" t="s">
        <v>823</v>
      </c>
      <c r="B148" s="99" t="s">
        <v>534</v>
      </c>
      <c r="C148" s="99" t="s">
        <v>90</v>
      </c>
      <c r="D148" s="99" t="s">
        <v>270</v>
      </c>
      <c r="E148" s="102" t="s">
        <v>429</v>
      </c>
      <c r="F148" s="99" t="s">
        <v>280</v>
      </c>
      <c r="G148" s="99" t="s">
        <v>2136</v>
      </c>
      <c r="H148" s="99" t="s">
        <v>778</v>
      </c>
      <c r="I148" s="99" t="s">
        <v>315</v>
      </c>
      <c r="J148" s="99" t="s">
        <v>83</v>
      </c>
      <c r="K148" s="99" t="s">
        <v>429</v>
      </c>
      <c r="L148" s="50" t="s">
        <v>429</v>
      </c>
      <c r="M148" s="50" t="s">
        <v>120</v>
      </c>
      <c r="N148" s="50" t="s">
        <v>97</v>
      </c>
      <c r="O148" s="41">
        <v>400</v>
      </c>
      <c r="P148" s="50" t="s">
        <v>119</v>
      </c>
      <c r="Q148" s="40" t="s">
        <v>90</v>
      </c>
      <c r="R148" s="54" t="s">
        <v>1404</v>
      </c>
      <c r="S148" s="50" t="s">
        <v>1273</v>
      </c>
      <c r="T148" s="50" t="s">
        <v>429</v>
      </c>
      <c r="U148" s="50" t="s">
        <v>429</v>
      </c>
      <c r="V148" s="50" t="s">
        <v>429</v>
      </c>
      <c r="W148" s="37" t="s">
        <v>1971</v>
      </c>
      <c r="X148" s="37" t="s">
        <v>865</v>
      </c>
    </row>
    <row r="149" spans="1:24" ht="18.75" customHeight="1" x14ac:dyDescent="0.25">
      <c r="A149" s="102" t="s">
        <v>2248</v>
      </c>
      <c r="B149" s="99" t="s">
        <v>534</v>
      </c>
      <c r="C149" s="99" t="s">
        <v>90</v>
      </c>
      <c r="D149" s="99" t="s">
        <v>711</v>
      </c>
      <c r="E149" s="102" t="s">
        <v>429</v>
      </c>
      <c r="F149" s="99" t="s">
        <v>2137</v>
      </c>
      <c r="G149" s="99" t="s">
        <v>2138</v>
      </c>
      <c r="H149" s="99" t="s">
        <v>778</v>
      </c>
      <c r="I149" s="99" t="s">
        <v>315</v>
      </c>
      <c r="J149" s="99" t="s">
        <v>83</v>
      </c>
      <c r="K149" s="99" t="s">
        <v>429</v>
      </c>
      <c r="L149" s="50" t="s">
        <v>429</v>
      </c>
      <c r="M149" s="42" t="s">
        <v>120</v>
      </c>
      <c r="N149" s="42" t="s">
        <v>97</v>
      </c>
      <c r="O149" s="41">
        <v>400</v>
      </c>
      <c r="P149" s="42" t="s">
        <v>119</v>
      </c>
      <c r="Q149" s="40" t="s">
        <v>90</v>
      </c>
      <c r="R149" s="39" t="s">
        <v>1404</v>
      </c>
      <c r="S149" s="42" t="s">
        <v>1273</v>
      </c>
      <c r="T149" s="42" t="s">
        <v>429</v>
      </c>
      <c r="U149" s="42" t="s">
        <v>429</v>
      </c>
      <c r="V149" s="42" t="s">
        <v>429</v>
      </c>
      <c r="W149" s="37" t="s">
        <v>1975</v>
      </c>
      <c r="X149" s="37" t="s">
        <v>867</v>
      </c>
    </row>
    <row r="150" spans="1:24" ht="18.75" customHeight="1" x14ac:dyDescent="0.25">
      <c r="A150" s="102" t="s">
        <v>2249</v>
      </c>
      <c r="B150" s="99" t="s">
        <v>534</v>
      </c>
      <c r="C150" s="99" t="s">
        <v>90</v>
      </c>
      <c r="D150" s="99" t="s">
        <v>711</v>
      </c>
      <c r="E150" s="102" t="s">
        <v>429</v>
      </c>
      <c r="F150" s="99" t="s">
        <v>271</v>
      </c>
      <c r="G150" s="99" t="s">
        <v>263</v>
      </c>
      <c r="H150" s="99" t="s">
        <v>778</v>
      </c>
      <c r="I150" s="99" t="s">
        <v>89</v>
      </c>
      <c r="J150" s="99" t="s">
        <v>83</v>
      </c>
      <c r="K150" s="99" t="s">
        <v>429</v>
      </c>
      <c r="L150" s="50" t="s">
        <v>429</v>
      </c>
      <c r="M150" s="50" t="s">
        <v>120</v>
      </c>
      <c r="N150" s="50" t="s">
        <v>97</v>
      </c>
      <c r="O150" s="41">
        <v>400</v>
      </c>
      <c r="P150" s="50" t="s">
        <v>119</v>
      </c>
      <c r="Q150" s="40" t="s">
        <v>90</v>
      </c>
      <c r="R150" s="54" t="s">
        <v>1404</v>
      </c>
      <c r="S150" s="50" t="s">
        <v>1273</v>
      </c>
      <c r="T150" s="50" t="s">
        <v>429</v>
      </c>
      <c r="U150" s="50" t="s">
        <v>429</v>
      </c>
      <c r="V150" s="50" t="s">
        <v>429</v>
      </c>
      <c r="W150" s="37" t="s">
        <v>1986</v>
      </c>
      <c r="X150" s="37" t="s">
        <v>869</v>
      </c>
    </row>
    <row r="151" spans="1:24" ht="18.75" customHeight="1" x14ac:dyDescent="0.25">
      <c r="A151" s="102" t="s">
        <v>2250</v>
      </c>
      <c r="B151" s="99" t="s">
        <v>534</v>
      </c>
      <c r="C151" s="99" t="s">
        <v>90</v>
      </c>
      <c r="D151" s="99" t="s">
        <v>711</v>
      </c>
      <c r="E151" s="102" t="s">
        <v>429</v>
      </c>
      <c r="F151" s="99" t="s">
        <v>820</v>
      </c>
      <c r="G151" s="99" t="s">
        <v>2135</v>
      </c>
      <c r="H151" s="99" t="s">
        <v>2139</v>
      </c>
      <c r="I151" s="99" t="s">
        <v>335</v>
      </c>
      <c r="J151" s="99" t="s">
        <v>83</v>
      </c>
      <c r="K151" s="99" t="s">
        <v>429</v>
      </c>
      <c r="L151" s="48" t="s">
        <v>429</v>
      </c>
      <c r="M151" s="48" t="s">
        <v>120</v>
      </c>
      <c r="N151" s="48" t="s">
        <v>97</v>
      </c>
      <c r="O151" s="38">
        <v>400</v>
      </c>
      <c r="P151" s="48" t="s">
        <v>119</v>
      </c>
      <c r="Q151" s="48" t="s">
        <v>90</v>
      </c>
      <c r="R151" s="52" t="s">
        <v>1404</v>
      </c>
      <c r="S151" s="51"/>
      <c r="T151" s="48" t="s">
        <v>429</v>
      </c>
      <c r="U151" s="48" t="s">
        <v>429</v>
      </c>
      <c r="V151" s="48" t="s">
        <v>429</v>
      </c>
      <c r="W151" s="37" t="s">
        <v>1988</v>
      </c>
      <c r="X151" s="37" t="s">
        <v>871</v>
      </c>
    </row>
    <row r="152" spans="1:24" ht="18.75" customHeight="1" x14ac:dyDescent="0.25">
      <c r="A152" s="102" t="s">
        <v>825</v>
      </c>
      <c r="B152" s="99" t="s">
        <v>534</v>
      </c>
      <c r="C152" s="99" t="s">
        <v>90</v>
      </c>
      <c r="D152" s="99" t="s">
        <v>262</v>
      </c>
      <c r="E152" s="102" t="s">
        <v>429</v>
      </c>
      <c r="F152" s="99" t="s">
        <v>235</v>
      </c>
      <c r="G152" s="99" t="s">
        <v>234</v>
      </c>
      <c r="H152" s="99" t="s">
        <v>826</v>
      </c>
      <c r="I152" s="99" t="s">
        <v>326</v>
      </c>
      <c r="J152" s="99" t="s">
        <v>83</v>
      </c>
      <c r="K152" s="99" t="s">
        <v>429</v>
      </c>
      <c r="L152" s="50" t="s">
        <v>429</v>
      </c>
      <c r="M152" s="50" t="s">
        <v>120</v>
      </c>
      <c r="N152" s="50" t="s">
        <v>97</v>
      </c>
      <c r="O152" s="41">
        <v>400</v>
      </c>
      <c r="P152" s="50" t="s">
        <v>119</v>
      </c>
      <c r="Q152" s="40" t="s">
        <v>90</v>
      </c>
      <c r="R152" s="54" t="s">
        <v>1404</v>
      </c>
      <c r="S152" s="50" t="s">
        <v>1273</v>
      </c>
      <c r="T152" s="50" t="s">
        <v>429</v>
      </c>
      <c r="U152" s="50" t="s">
        <v>429</v>
      </c>
      <c r="V152" s="50" t="s">
        <v>429</v>
      </c>
      <c r="W152" s="37" t="s">
        <v>1991</v>
      </c>
      <c r="X152" s="37" t="s">
        <v>873</v>
      </c>
    </row>
    <row r="153" spans="1:24" ht="18.75" customHeight="1" x14ac:dyDescent="0.25">
      <c r="A153" s="102" t="s">
        <v>833</v>
      </c>
      <c r="B153" s="99" t="s">
        <v>534</v>
      </c>
      <c r="C153" s="99" t="s">
        <v>90</v>
      </c>
      <c r="D153" s="99" t="s">
        <v>262</v>
      </c>
      <c r="E153" s="102" t="s">
        <v>429</v>
      </c>
      <c r="F153" s="99" t="s">
        <v>237</v>
      </c>
      <c r="G153" s="99" t="s">
        <v>236</v>
      </c>
      <c r="H153" s="99" t="s">
        <v>834</v>
      </c>
      <c r="I153" s="99" t="s">
        <v>326</v>
      </c>
      <c r="J153" s="99" t="s">
        <v>83</v>
      </c>
      <c r="K153" s="99" t="s">
        <v>429</v>
      </c>
      <c r="L153" s="48" t="s">
        <v>429</v>
      </c>
      <c r="M153" s="48" t="s">
        <v>120</v>
      </c>
      <c r="N153" s="48" t="s">
        <v>97</v>
      </c>
      <c r="O153" s="38">
        <v>400</v>
      </c>
      <c r="P153" s="48" t="s">
        <v>119</v>
      </c>
      <c r="Q153" s="48" t="s">
        <v>90</v>
      </c>
      <c r="R153" s="52" t="s">
        <v>1404</v>
      </c>
      <c r="S153" s="51"/>
      <c r="T153" s="48" t="s">
        <v>429</v>
      </c>
      <c r="U153" s="48" t="s">
        <v>429</v>
      </c>
      <c r="V153" s="48" t="s">
        <v>429</v>
      </c>
      <c r="W153" s="37" t="s">
        <v>1977</v>
      </c>
      <c r="X153" s="37" t="s">
        <v>876</v>
      </c>
    </row>
    <row r="154" spans="1:24" ht="18.75" customHeight="1" x14ac:dyDescent="0.25">
      <c r="A154" s="102" t="s">
        <v>839</v>
      </c>
      <c r="B154" s="99" t="s">
        <v>534</v>
      </c>
      <c r="C154" s="99" t="s">
        <v>90</v>
      </c>
      <c r="D154" s="99" t="s">
        <v>262</v>
      </c>
      <c r="E154" s="102" t="s">
        <v>429</v>
      </c>
      <c r="F154" s="99" t="s">
        <v>239</v>
      </c>
      <c r="G154" s="99" t="s">
        <v>238</v>
      </c>
      <c r="H154" s="99" t="s">
        <v>840</v>
      </c>
      <c r="I154" s="99" t="s">
        <v>89</v>
      </c>
      <c r="J154" s="99" t="s">
        <v>83</v>
      </c>
      <c r="K154" s="99" t="s">
        <v>429</v>
      </c>
      <c r="L154" s="50" t="s">
        <v>429</v>
      </c>
      <c r="M154" s="42" t="s">
        <v>120</v>
      </c>
      <c r="N154" s="42" t="s">
        <v>97</v>
      </c>
      <c r="O154" s="41">
        <v>400</v>
      </c>
      <c r="P154" s="42" t="s">
        <v>119</v>
      </c>
      <c r="Q154" s="40" t="s">
        <v>90</v>
      </c>
      <c r="R154" s="39" t="s">
        <v>1404</v>
      </c>
      <c r="S154" s="42" t="s">
        <v>1273</v>
      </c>
      <c r="T154" s="42" t="s">
        <v>429</v>
      </c>
      <c r="U154" s="42" t="s">
        <v>429</v>
      </c>
      <c r="V154" s="42" t="s">
        <v>429</v>
      </c>
      <c r="W154" s="37" t="s">
        <v>1980</v>
      </c>
      <c r="X154" s="37" t="s">
        <v>877</v>
      </c>
    </row>
    <row r="155" spans="1:24" ht="18.75" customHeight="1" x14ac:dyDescent="0.25">
      <c r="A155" s="102" t="s">
        <v>845</v>
      </c>
      <c r="B155" s="99" t="s">
        <v>534</v>
      </c>
      <c r="C155" s="99" t="s">
        <v>90</v>
      </c>
      <c r="D155" s="99" t="s">
        <v>262</v>
      </c>
      <c r="E155" s="102" t="s">
        <v>429</v>
      </c>
      <c r="F155" s="99" t="s">
        <v>241</v>
      </c>
      <c r="G155" s="99" t="s">
        <v>240</v>
      </c>
      <c r="H155" s="99" t="s">
        <v>846</v>
      </c>
      <c r="I155" s="99" t="s">
        <v>315</v>
      </c>
      <c r="J155" s="99" t="s">
        <v>83</v>
      </c>
      <c r="K155" s="99" t="s">
        <v>429</v>
      </c>
      <c r="L155" s="50" t="s">
        <v>429</v>
      </c>
      <c r="M155" s="50" t="s">
        <v>120</v>
      </c>
      <c r="N155" s="50" t="s">
        <v>97</v>
      </c>
      <c r="O155" s="41">
        <v>400</v>
      </c>
      <c r="P155" s="50" t="s">
        <v>119</v>
      </c>
      <c r="Q155" s="40" t="s">
        <v>90</v>
      </c>
      <c r="R155" s="54" t="s">
        <v>1404</v>
      </c>
      <c r="S155" s="50" t="s">
        <v>1273</v>
      </c>
      <c r="T155" s="50" t="s">
        <v>429</v>
      </c>
      <c r="U155" s="50" t="s">
        <v>429</v>
      </c>
      <c r="V155" s="50" t="s">
        <v>429</v>
      </c>
      <c r="W155" s="37" t="s">
        <v>1983</v>
      </c>
      <c r="X155" s="37" t="s">
        <v>877</v>
      </c>
    </row>
    <row r="156" spans="1:24" ht="18.75" customHeight="1" x14ac:dyDescent="0.25">
      <c r="A156" s="102" t="s">
        <v>851</v>
      </c>
      <c r="B156" s="99" t="s">
        <v>534</v>
      </c>
      <c r="C156" s="99" t="s">
        <v>90</v>
      </c>
      <c r="D156" s="99" t="s">
        <v>535</v>
      </c>
      <c r="E156" s="102" t="s">
        <v>429</v>
      </c>
      <c r="F156" s="99" t="s">
        <v>172</v>
      </c>
      <c r="G156" s="99" t="s">
        <v>171</v>
      </c>
      <c r="H156" s="99" t="s">
        <v>572</v>
      </c>
      <c r="I156" s="99" t="s">
        <v>536</v>
      </c>
      <c r="J156" s="99" t="s">
        <v>83</v>
      </c>
      <c r="K156" s="99" t="s">
        <v>429</v>
      </c>
      <c r="L156" s="48" t="s">
        <v>143</v>
      </c>
      <c r="M156" s="37" t="s">
        <v>875</v>
      </c>
      <c r="N156" s="37" t="s">
        <v>563</v>
      </c>
      <c r="O156" s="38">
        <v>1000</v>
      </c>
      <c r="P156" s="37" t="s">
        <v>875</v>
      </c>
      <c r="Q156" s="37" t="s">
        <v>535</v>
      </c>
      <c r="R156" s="36" t="s">
        <v>429</v>
      </c>
      <c r="S156" s="43"/>
      <c r="T156" s="37" t="s">
        <v>85</v>
      </c>
      <c r="U156" s="37" t="s">
        <v>85</v>
      </c>
      <c r="V156" s="37" t="s">
        <v>85</v>
      </c>
      <c r="W156" s="37" t="s">
        <v>884</v>
      </c>
      <c r="X156" s="37" t="s">
        <v>882</v>
      </c>
    </row>
    <row r="157" spans="1:24" ht="18.75" customHeight="1" x14ac:dyDescent="0.25">
      <c r="A157" s="102" t="s">
        <v>859</v>
      </c>
      <c r="B157" s="99" t="s">
        <v>534</v>
      </c>
      <c r="C157" s="99" t="s">
        <v>90</v>
      </c>
      <c r="D157" s="99" t="s">
        <v>535</v>
      </c>
      <c r="E157" s="102" t="s">
        <v>429</v>
      </c>
      <c r="F157" s="99" t="s">
        <v>199</v>
      </c>
      <c r="G157" s="99" t="s">
        <v>198</v>
      </c>
      <c r="H157" s="99" t="s">
        <v>607</v>
      </c>
      <c r="I157" s="99" t="s">
        <v>536</v>
      </c>
      <c r="J157" s="99" t="s">
        <v>83</v>
      </c>
      <c r="K157" s="99" t="s">
        <v>429</v>
      </c>
      <c r="L157" s="48" t="s">
        <v>143</v>
      </c>
      <c r="M157" s="48" t="s">
        <v>875</v>
      </c>
      <c r="N157" s="48" t="s">
        <v>89</v>
      </c>
      <c r="O157" s="38">
        <v>250</v>
      </c>
      <c r="P157" s="48" t="s">
        <v>875</v>
      </c>
      <c r="Q157" s="48" t="s">
        <v>535</v>
      </c>
      <c r="R157" s="52" t="s">
        <v>429</v>
      </c>
      <c r="S157" s="51"/>
      <c r="T157" s="48" t="s">
        <v>85</v>
      </c>
      <c r="U157" s="48" t="s">
        <v>85</v>
      </c>
      <c r="V157" s="48" t="s">
        <v>85</v>
      </c>
      <c r="W157" s="37" t="s">
        <v>926</v>
      </c>
      <c r="X157" s="37" t="s">
        <v>884</v>
      </c>
    </row>
    <row r="158" spans="1:24" ht="18.75" customHeight="1" x14ac:dyDescent="0.25">
      <c r="A158" s="102" t="s">
        <v>864</v>
      </c>
      <c r="B158" s="99" t="s">
        <v>534</v>
      </c>
      <c r="C158" s="99" t="s">
        <v>90</v>
      </c>
      <c r="D158" s="99" t="s">
        <v>535</v>
      </c>
      <c r="E158" s="102" t="s">
        <v>429</v>
      </c>
      <c r="F158" s="99" t="s">
        <v>137</v>
      </c>
      <c r="G158" s="99" t="s">
        <v>176</v>
      </c>
      <c r="H158" s="99" t="s">
        <v>572</v>
      </c>
      <c r="I158" s="99" t="s">
        <v>536</v>
      </c>
      <c r="J158" s="99" t="s">
        <v>83</v>
      </c>
      <c r="K158" s="99" t="s">
        <v>429</v>
      </c>
      <c r="L158" s="48" t="s">
        <v>141</v>
      </c>
      <c r="M158" s="48" t="s">
        <v>778</v>
      </c>
      <c r="N158" s="48" t="s">
        <v>335</v>
      </c>
      <c r="O158" s="38">
        <v>50</v>
      </c>
      <c r="P158" s="48" t="s">
        <v>779</v>
      </c>
      <c r="Q158" s="48" t="s">
        <v>105</v>
      </c>
      <c r="R158" s="52" t="s">
        <v>429</v>
      </c>
      <c r="S158" s="51"/>
      <c r="T158" s="48" t="s">
        <v>85</v>
      </c>
      <c r="U158" s="48" t="s">
        <v>85</v>
      </c>
      <c r="V158" s="48" t="s">
        <v>207</v>
      </c>
      <c r="W158" s="37" t="s">
        <v>927</v>
      </c>
      <c r="X158" s="37" t="s">
        <v>886</v>
      </c>
    </row>
    <row r="159" spans="1:24" ht="18.75" customHeight="1" x14ac:dyDescent="0.25">
      <c r="A159" s="102" t="s">
        <v>870</v>
      </c>
      <c r="B159" s="99" t="s">
        <v>534</v>
      </c>
      <c r="C159" s="99" t="s">
        <v>90</v>
      </c>
      <c r="D159" s="99" t="s">
        <v>535</v>
      </c>
      <c r="E159" s="102" t="s">
        <v>429</v>
      </c>
      <c r="F159" s="99" t="s">
        <v>170</v>
      </c>
      <c r="G159" s="99" t="s">
        <v>169</v>
      </c>
      <c r="H159" s="99" t="s">
        <v>572</v>
      </c>
      <c r="I159" s="99" t="s">
        <v>536</v>
      </c>
      <c r="J159" s="99" t="s">
        <v>83</v>
      </c>
      <c r="K159" s="99" t="s">
        <v>429</v>
      </c>
      <c r="L159" s="50" t="s">
        <v>143</v>
      </c>
      <c r="M159" s="50" t="s">
        <v>875</v>
      </c>
      <c r="N159" s="50" t="s">
        <v>563</v>
      </c>
      <c r="O159" s="41">
        <v>1000</v>
      </c>
      <c r="P159" s="50" t="s">
        <v>875</v>
      </c>
      <c r="Q159" s="40" t="s">
        <v>535</v>
      </c>
      <c r="R159" s="54" t="s">
        <v>429</v>
      </c>
      <c r="S159" s="50" t="s">
        <v>429</v>
      </c>
      <c r="T159" s="50" t="s">
        <v>85</v>
      </c>
      <c r="U159" s="50" t="s">
        <v>85</v>
      </c>
      <c r="V159" s="50" t="s">
        <v>85</v>
      </c>
      <c r="W159" s="37" t="s">
        <v>886</v>
      </c>
      <c r="X159" s="37" t="s">
        <v>886</v>
      </c>
    </row>
    <row r="160" spans="1:24" ht="18.75" customHeight="1" x14ac:dyDescent="0.25">
      <c r="A160" s="102" t="s">
        <v>874</v>
      </c>
      <c r="B160" s="99" t="s">
        <v>534</v>
      </c>
      <c r="C160" s="99" t="s">
        <v>90</v>
      </c>
      <c r="D160" s="99" t="s">
        <v>535</v>
      </c>
      <c r="E160" s="102" t="s">
        <v>429</v>
      </c>
      <c r="F160" s="99" t="s">
        <v>155</v>
      </c>
      <c r="G160" s="99" t="s">
        <v>154</v>
      </c>
      <c r="H160" s="99" t="s">
        <v>875</v>
      </c>
      <c r="I160" s="99" t="s">
        <v>563</v>
      </c>
      <c r="J160" s="99" t="s">
        <v>83</v>
      </c>
      <c r="K160" s="99" t="s">
        <v>429</v>
      </c>
      <c r="L160" s="48" t="s">
        <v>143</v>
      </c>
      <c r="M160" s="37" t="s">
        <v>875</v>
      </c>
      <c r="N160" s="37" t="s">
        <v>563</v>
      </c>
      <c r="O160" s="38">
        <v>1000</v>
      </c>
      <c r="P160" s="37" t="s">
        <v>875</v>
      </c>
      <c r="Q160" s="37" t="s">
        <v>535</v>
      </c>
      <c r="R160" s="36" t="s">
        <v>429</v>
      </c>
      <c r="S160" s="43"/>
      <c r="T160" s="37" t="s">
        <v>85</v>
      </c>
      <c r="U160" s="37" t="s">
        <v>85</v>
      </c>
      <c r="V160" s="37" t="s">
        <v>85</v>
      </c>
      <c r="W160" s="37" t="s">
        <v>890</v>
      </c>
      <c r="X160" s="37" t="s">
        <v>890</v>
      </c>
    </row>
    <row r="161" spans="1:24" ht="18.75" customHeight="1" x14ac:dyDescent="0.25">
      <c r="A161" s="102" t="s">
        <v>881</v>
      </c>
      <c r="B161" s="99" t="s">
        <v>534</v>
      </c>
      <c r="C161" s="99" t="s">
        <v>90</v>
      </c>
      <c r="D161" s="99" t="s">
        <v>535</v>
      </c>
      <c r="E161" s="102" t="s">
        <v>429</v>
      </c>
      <c r="F161" s="99" t="s">
        <v>145</v>
      </c>
      <c r="G161" s="99" t="s">
        <v>144</v>
      </c>
      <c r="H161" s="99" t="s">
        <v>875</v>
      </c>
      <c r="I161" s="99" t="s">
        <v>563</v>
      </c>
      <c r="J161" s="99" t="s">
        <v>83</v>
      </c>
      <c r="K161" s="99" t="s">
        <v>429</v>
      </c>
      <c r="L161" s="48" t="s">
        <v>143</v>
      </c>
      <c r="M161" s="37" t="s">
        <v>875</v>
      </c>
      <c r="N161" s="37" t="s">
        <v>563</v>
      </c>
      <c r="O161" s="38">
        <v>1000</v>
      </c>
      <c r="P161" s="37" t="s">
        <v>875</v>
      </c>
      <c r="Q161" s="37" t="s">
        <v>535</v>
      </c>
      <c r="R161" s="36" t="s">
        <v>429</v>
      </c>
      <c r="S161" s="43"/>
      <c r="T161" s="37" t="s">
        <v>85</v>
      </c>
      <c r="U161" s="37" t="s">
        <v>85</v>
      </c>
      <c r="V161" s="37" t="s">
        <v>85</v>
      </c>
      <c r="W161" s="37" t="s">
        <v>876</v>
      </c>
      <c r="X161" s="37" t="s">
        <v>892</v>
      </c>
    </row>
    <row r="162" spans="1:24" ht="18.75" customHeight="1" x14ac:dyDescent="0.25">
      <c r="A162" s="102" t="s">
        <v>883</v>
      </c>
      <c r="B162" s="99" t="s">
        <v>534</v>
      </c>
      <c r="C162" s="99" t="s">
        <v>90</v>
      </c>
      <c r="D162" s="99" t="s">
        <v>535</v>
      </c>
      <c r="E162" s="102" t="s">
        <v>429</v>
      </c>
      <c r="F162" s="99" t="s">
        <v>159</v>
      </c>
      <c r="G162" s="99" t="s">
        <v>158</v>
      </c>
      <c r="H162" s="99" t="s">
        <v>875</v>
      </c>
      <c r="I162" s="99" t="s">
        <v>563</v>
      </c>
      <c r="J162" s="99" t="s">
        <v>83</v>
      </c>
      <c r="K162" s="99" t="s">
        <v>429</v>
      </c>
      <c r="L162" s="48" t="s">
        <v>143</v>
      </c>
      <c r="M162" s="48" t="s">
        <v>875</v>
      </c>
      <c r="N162" s="48" t="s">
        <v>563</v>
      </c>
      <c r="O162" s="38">
        <v>1000</v>
      </c>
      <c r="P162" s="48" t="s">
        <v>875</v>
      </c>
      <c r="Q162" s="48" t="s">
        <v>535</v>
      </c>
      <c r="R162" s="52" t="s">
        <v>429</v>
      </c>
      <c r="S162" s="51"/>
      <c r="T162" s="48" t="s">
        <v>85</v>
      </c>
      <c r="U162" s="48" t="s">
        <v>85</v>
      </c>
      <c r="V162" s="48" t="s">
        <v>85</v>
      </c>
      <c r="W162" s="37" t="s">
        <v>882</v>
      </c>
      <c r="X162" s="37" t="s">
        <v>894</v>
      </c>
    </row>
    <row r="163" spans="1:24" ht="18.75" customHeight="1" x14ac:dyDescent="0.25">
      <c r="A163" s="102" t="s">
        <v>889</v>
      </c>
      <c r="B163" s="99" t="s">
        <v>534</v>
      </c>
      <c r="C163" s="99" t="s">
        <v>90</v>
      </c>
      <c r="D163" s="99" t="s">
        <v>535</v>
      </c>
      <c r="E163" s="102" t="s">
        <v>429</v>
      </c>
      <c r="F163" s="99" t="s">
        <v>151</v>
      </c>
      <c r="G163" s="99" t="s">
        <v>150</v>
      </c>
      <c r="H163" s="99" t="s">
        <v>875</v>
      </c>
      <c r="I163" s="99" t="s">
        <v>563</v>
      </c>
      <c r="J163" s="99" t="s">
        <v>83</v>
      </c>
      <c r="K163" s="99" t="s">
        <v>429</v>
      </c>
      <c r="L163" s="50" t="s">
        <v>143</v>
      </c>
      <c r="M163" s="42" t="s">
        <v>875</v>
      </c>
      <c r="N163" s="42" t="s">
        <v>316</v>
      </c>
      <c r="O163" s="41">
        <v>200</v>
      </c>
      <c r="P163" s="42" t="s">
        <v>875</v>
      </c>
      <c r="Q163" s="40" t="s">
        <v>535</v>
      </c>
      <c r="R163" s="39" t="s">
        <v>429</v>
      </c>
      <c r="S163" s="42" t="s">
        <v>429</v>
      </c>
      <c r="T163" s="42" t="s">
        <v>85</v>
      </c>
      <c r="U163" s="42" t="s">
        <v>85</v>
      </c>
      <c r="V163" s="42" t="s">
        <v>85</v>
      </c>
      <c r="W163" s="37" t="s">
        <v>916</v>
      </c>
      <c r="X163" s="37" t="s">
        <v>897</v>
      </c>
    </row>
    <row r="164" spans="1:24" ht="18.75" customHeight="1" x14ac:dyDescent="0.25">
      <c r="A164" s="102" t="s">
        <v>891</v>
      </c>
      <c r="B164" s="99" t="s">
        <v>534</v>
      </c>
      <c r="C164" s="99" t="s">
        <v>90</v>
      </c>
      <c r="D164" s="99" t="s">
        <v>535</v>
      </c>
      <c r="E164" s="102" t="s">
        <v>429</v>
      </c>
      <c r="F164" s="99" t="s">
        <v>149</v>
      </c>
      <c r="G164" s="99" t="s">
        <v>148</v>
      </c>
      <c r="H164" s="99" t="s">
        <v>875</v>
      </c>
      <c r="I164" s="99" t="s">
        <v>563</v>
      </c>
      <c r="J164" s="99" t="s">
        <v>83</v>
      </c>
      <c r="K164" s="99" t="s">
        <v>429</v>
      </c>
      <c r="L164" s="50" t="s">
        <v>138</v>
      </c>
      <c r="M164" s="50" t="s">
        <v>572</v>
      </c>
      <c r="N164" s="50" t="s">
        <v>536</v>
      </c>
      <c r="O164" s="41">
        <v>2000</v>
      </c>
      <c r="P164" s="50" t="s">
        <v>538</v>
      </c>
      <c r="Q164" s="40" t="s">
        <v>535</v>
      </c>
      <c r="R164" s="54" t="s">
        <v>429</v>
      </c>
      <c r="S164" s="50" t="s">
        <v>429</v>
      </c>
      <c r="T164" s="50" t="s">
        <v>85</v>
      </c>
      <c r="U164" s="50" t="s">
        <v>85</v>
      </c>
      <c r="V164" s="50" t="s">
        <v>540</v>
      </c>
      <c r="W164" s="37" t="s">
        <v>873</v>
      </c>
      <c r="X164" s="37" t="s">
        <v>897</v>
      </c>
    </row>
    <row r="165" spans="1:24" ht="18.75" customHeight="1" x14ac:dyDescent="0.25">
      <c r="A165" s="102" t="s">
        <v>893</v>
      </c>
      <c r="B165" s="99" t="s">
        <v>534</v>
      </c>
      <c r="C165" s="99" t="s">
        <v>90</v>
      </c>
      <c r="D165" s="99" t="s">
        <v>535</v>
      </c>
      <c r="E165" s="102" t="s">
        <v>429</v>
      </c>
      <c r="F165" s="99" t="s">
        <v>157</v>
      </c>
      <c r="G165" s="99" t="s">
        <v>156</v>
      </c>
      <c r="H165" s="99" t="s">
        <v>875</v>
      </c>
      <c r="I165" s="99" t="s">
        <v>563</v>
      </c>
      <c r="J165" s="99" t="s">
        <v>83</v>
      </c>
      <c r="K165" s="99" t="s">
        <v>429</v>
      </c>
      <c r="L165" s="50" t="s">
        <v>143</v>
      </c>
      <c r="M165" s="50" t="s">
        <v>875</v>
      </c>
      <c r="N165" s="50" t="s">
        <v>563</v>
      </c>
      <c r="O165" s="41">
        <v>1000</v>
      </c>
      <c r="P165" s="50" t="s">
        <v>875</v>
      </c>
      <c r="Q165" s="40" t="s">
        <v>535</v>
      </c>
      <c r="R165" s="54" t="s">
        <v>429</v>
      </c>
      <c r="S165" s="50" t="s">
        <v>429</v>
      </c>
      <c r="T165" s="50" t="s">
        <v>85</v>
      </c>
      <c r="U165" s="50" t="s">
        <v>85</v>
      </c>
      <c r="V165" s="50" t="s">
        <v>85</v>
      </c>
      <c r="W165" s="37" t="s">
        <v>877</v>
      </c>
      <c r="X165" s="37" t="s">
        <v>900</v>
      </c>
    </row>
    <row r="166" spans="1:24" ht="18.75" customHeight="1" x14ac:dyDescent="0.25">
      <c r="A166" s="102" t="s">
        <v>899</v>
      </c>
      <c r="B166" s="99" t="s">
        <v>534</v>
      </c>
      <c r="C166" s="99" t="s">
        <v>90</v>
      </c>
      <c r="D166" s="99" t="s">
        <v>535</v>
      </c>
      <c r="E166" s="102" t="s">
        <v>429</v>
      </c>
      <c r="F166" s="99" t="s">
        <v>153</v>
      </c>
      <c r="G166" s="99" t="s">
        <v>152</v>
      </c>
      <c r="H166" s="99" t="s">
        <v>875</v>
      </c>
      <c r="I166" s="99" t="s">
        <v>563</v>
      </c>
      <c r="J166" s="99" t="s">
        <v>83</v>
      </c>
      <c r="K166" s="99" t="s">
        <v>429</v>
      </c>
      <c r="L166" s="48" t="s">
        <v>143</v>
      </c>
      <c r="M166" s="48" t="s">
        <v>875</v>
      </c>
      <c r="N166" s="48" t="s">
        <v>563</v>
      </c>
      <c r="O166" s="38">
        <v>1000</v>
      </c>
      <c r="P166" s="48" t="s">
        <v>875</v>
      </c>
      <c r="Q166" s="48" t="s">
        <v>535</v>
      </c>
      <c r="R166" s="52" t="s">
        <v>429</v>
      </c>
      <c r="S166" s="51"/>
      <c r="T166" s="48" t="s">
        <v>85</v>
      </c>
      <c r="U166" s="48" t="s">
        <v>85</v>
      </c>
      <c r="V166" s="48" t="s">
        <v>85</v>
      </c>
      <c r="W166" s="37" t="s">
        <v>921</v>
      </c>
      <c r="X166" s="37" t="s">
        <v>902</v>
      </c>
    </row>
    <row r="167" spans="1:24" ht="18.75" customHeight="1" x14ac:dyDescent="0.25">
      <c r="A167" s="102" t="s">
        <v>901</v>
      </c>
      <c r="B167" s="99" t="s">
        <v>534</v>
      </c>
      <c r="C167" s="99" t="s">
        <v>90</v>
      </c>
      <c r="D167" s="99" t="s">
        <v>535</v>
      </c>
      <c r="E167" s="102" t="s">
        <v>429</v>
      </c>
      <c r="F167" s="99" t="s">
        <v>147</v>
      </c>
      <c r="G167" s="99" t="s">
        <v>146</v>
      </c>
      <c r="H167" s="99" t="s">
        <v>875</v>
      </c>
      <c r="I167" s="99" t="s">
        <v>563</v>
      </c>
      <c r="J167" s="99" t="s">
        <v>83</v>
      </c>
      <c r="K167" s="99" t="s">
        <v>429</v>
      </c>
      <c r="L167" s="50" t="s">
        <v>138</v>
      </c>
      <c r="M167" s="42" t="s">
        <v>572</v>
      </c>
      <c r="N167" s="42" t="s">
        <v>536</v>
      </c>
      <c r="O167" s="41">
        <v>2000</v>
      </c>
      <c r="P167" s="42" t="s">
        <v>538</v>
      </c>
      <c r="Q167" s="40" t="s">
        <v>535</v>
      </c>
      <c r="R167" s="39" t="s">
        <v>429</v>
      </c>
      <c r="S167" s="42" t="s">
        <v>429</v>
      </c>
      <c r="T167" s="42" t="s">
        <v>85</v>
      </c>
      <c r="U167" s="42" t="s">
        <v>85</v>
      </c>
      <c r="V167" s="42" t="s">
        <v>576</v>
      </c>
      <c r="W167" s="37" t="s">
        <v>867</v>
      </c>
      <c r="X167" s="37" t="s">
        <v>905</v>
      </c>
    </row>
    <row r="168" spans="1:24" ht="18.75" customHeight="1" x14ac:dyDescent="0.25">
      <c r="A168" s="102" t="s">
        <v>907</v>
      </c>
      <c r="B168" s="99" t="s">
        <v>534</v>
      </c>
      <c r="C168" s="99" t="s">
        <v>90</v>
      </c>
      <c r="D168" s="99" t="s">
        <v>535</v>
      </c>
      <c r="E168" s="102" t="s">
        <v>429</v>
      </c>
      <c r="F168" s="99" t="s">
        <v>161</v>
      </c>
      <c r="G168" s="99" t="s">
        <v>160</v>
      </c>
      <c r="H168" s="99" t="s">
        <v>875</v>
      </c>
      <c r="I168" s="99" t="s">
        <v>326</v>
      </c>
      <c r="J168" s="99" t="s">
        <v>83</v>
      </c>
      <c r="K168" s="99" t="s">
        <v>429</v>
      </c>
      <c r="L168" s="50" t="s">
        <v>138</v>
      </c>
      <c r="M168" s="50" t="s">
        <v>572</v>
      </c>
      <c r="N168" s="50" t="s">
        <v>536</v>
      </c>
      <c r="O168" s="41">
        <v>2000</v>
      </c>
      <c r="P168" s="50" t="s">
        <v>538</v>
      </c>
      <c r="Q168" s="40" t="s">
        <v>535</v>
      </c>
      <c r="R168" s="54" t="s">
        <v>429</v>
      </c>
      <c r="S168" s="50" t="s">
        <v>429</v>
      </c>
      <c r="T168" s="50" t="s">
        <v>85</v>
      </c>
      <c r="U168" s="50" t="s">
        <v>85</v>
      </c>
      <c r="V168" s="50" t="s">
        <v>576</v>
      </c>
      <c r="W168" s="37" t="s">
        <v>869</v>
      </c>
      <c r="X168" s="37" t="s">
        <v>905</v>
      </c>
    </row>
    <row r="169" spans="1:24" ht="18.75" customHeight="1" x14ac:dyDescent="0.25">
      <c r="A169" s="102" t="s">
        <v>909</v>
      </c>
      <c r="B169" s="99" t="s">
        <v>534</v>
      </c>
      <c r="C169" s="99" t="s">
        <v>90</v>
      </c>
      <c r="D169" s="99" t="s">
        <v>535</v>
      </c>
      <c r="E169" s="102" t="s">
        <v>429</v>
      </c>
      <c r="F169" s="99" t="s">
        <v>163</v>
      </c>
      <c r="G169" s="99" t="s">
        <v>162</v>
      </c>
      <c r="H169" s="99" t="s">
        <v>875</v>
      </c>
      <c r="I169" s="99" t="s">
        <v>326</v>
      </c>
      <c r="J169" s="99" t="s">
        <v>83</v>
      </c>
      <c r="K169" s="99" t="s">
        <v>429</v>
      </c>
      <c r="L169" s="50" t="s">
        <v>143</v>
      </c>
      <c r="M169" s="50" t="s">
        <v>875</v>
      </c>
      <c r="N169" s="50" t="s">
        <v>563</v>
      </c>
      <c r="O169" s="41">
        <v>1000</v>
      </c>
      <c r="P169" s="50" t="s">
        <v>875</v>
      </c>
      <c r="Q169" s="40" t="s">
        <v>535</v>
      </c>
      <c r="R169" s="54" t="s">
        <v>429</v>
      </c>
      <c r="S169" s="50" t="s">
        <v>429</v>
      </c>
      <c r="T169" s="50" t="s">
        <v>85</v>
      </c>
      <c r="U169" s="50" t="s">
        <v>85</v>
      </c>
      <c r="V169" s="50" t="s">
        <v>85</v>
      </c>
      <c r="W169" s="37" t="s">
        <v>877</v>
      </c>
      <c r="X169" s="37" t="s">
        <v>908</v>
      </c>
    </row>
    <row r="170" spans="1:24" ht="18.75" customHeight="1" x14ac:dyDescent="0.25">
      <c r="A170" s="102" t="s">
        <v>911</v>
      </c>
      <c r="B170" s="99" t="s">
        <v>534</v>
      </c>
      <c r="C170" s="99" t="s">
        <v>90</v>
      </c>
      <c r="D170" s="99" t="s">
        <v>535</v>
      </c>
      <c r="E170" s="102" t="s">
        <v>429</v>
      </c>
      <c r="F170" s="99" t="s">
        <v>159</v>
      </c>
      <c r="G170" s="99" t="s">
        <v>158</v>
      </c>
      <c r="H170" s="99" t="s">
        <v>875</v>
      </c>
      <c r="I170" s="99" t="s">
        <v>563</v>
      </c>
      <c r="J170" s="99" t="s">
        <v>83</v>
      </c>
      <c r="K170" s="99" t="s">
        <v>429</v>
      </c>
      <c r="L170" s="48" t="s">
        <v>138</v>
      </c>
      <c r="M170" s="37" t="s">
        <v>572</v>
      </c>
      <c r="N170" s="37" t="s">
        <v>536</v>
      </c>
      <c r="O170" s="38">
        <v>2000</v>
      </c>
      <c r="P170" s="37" t="s">
        <v>538</v>
      </c>
      <c r="Q170" s="37" t="s">
        <v>535</v>
      </c>
      <c r="R170" s="36" t="s">
        <v>429</v>
      </c>
      <c r="S170" s="43"/>
      <c r="T170" s="37" t="s">
        <v>85</v>
      </c>
      <c r="U170" s="37" t="s">
        <v>85</v>
      </c>
      <c r="V170" s="37" t="s">
        <v>540</v>
      </c>
      <c r="W170" s="37" t="s">
        <v>871</v>
      </c>
      <c r="X170" s="37" t="s">
        <v>910</v>
      </c>
    </row>
    <row r="171" spans="1:24" ht="18.75" customHeight="1" x14ac:dyDescent="0.25">
      <c r="A171" s="102" t="s">
        <v>919</v>
      </c>
      <c r="B171" s="99" t="s">
        <v>534</v>
      </c>
      <c r="C171" s="99" t="s">
        <v>90</v>
      </c>
      <c r="D171" s="99" t="s">
        <v>535</v>
      </c>
      <c r="E171" s="102" t="s">
        <v>429</v>
      </c>
      <c r="F171" s="99" t="s">
        <v>164</v>
      </c>
      <c r="G171" s="99" t="s">
        <v>920</v>
      </c>
      <c r="H171" s="99" t="s">
        <v>875</v>
      </c>
      <c r="I171" s="99" t="s">
        <v>563</v>
      </c>
      <c r="J171" s="99" t="s">
        <v>83</v>
      </c>
      <c r="K171" s="99" t="s">
        <v>429</v>
      </c>
      <c r="L171" s="50" t="s">
        <v>143</v>
      </c>
      <c r="M171" s="50" t="s">
        <v>875</v>
      </c>
      <c r="N171" s="50" t="s">
        <v>563</v>
      </c>
      <c r="O171" s="41">
        <v>1000</v>
      </c>
      <c r="P171" s="50" t="s">
        <v>875</v>
      </c>
      <c r="Q171" s="40" t="s">
        <v>535</v>
      </c>
      <c r="R171" s="54" t="s">
        <v>429</v>
      </c>
      <c r="S171" s="50" t="s">
        <v>429</v>
      </c>
      <c r="T171" s="50" t="s">
        <v>85</v>
      </c>
      <c r="U171" s="50" t="s">
        <v>85</v>
      </c>
      <c r="V171" s="50" t="s">
        <v>85</v>
      </c>
      <c r="W171" s="37" t="s">
        <v>886</v>
      </c>
      <c r="X171" s="37" t="s">
        <v>912</v>
      </c>
    </row>
    <row r="172" spans="1:24" ht="18.75" customHeight="1" x14ac:dyDescent="0.25">
      <c r="A172" s="102" t="s">
        <v>925</v>
      </c>
      <c r="B172" s="99" t="s">
        <v>534</v>
      </c>
      <c r="C172" s="99" t="s">
        <v>90</v>
      </c>
      <c r="D172" s="99" t="s">
        <v>535</v>
      </c>
      <c r="E172" s="102" t="s">
        <v>429</v>
      </c>
      <c r="F172" s="99" t="s">
        <v>165</v>
      </c>
      <c r="G172" s="99" t="s">
        <v>166</v>
      </c>
      <c r="H172" s="99" t="s">
        <v>875</v>
      </c>
      <c r="I172" s="99" t="s">
        <v>89</v>
      </c>
      <c r="J172" s="99" t="s">
        <v>83</v>
      </c>
      <c r="K172" s="99" t="s">
        <v>429</v>
      </c>
      <c r="L172" s="50" t="s">
        <v>143</v>
      </c>
      <c r="M172" s="50" t="s">
        <v>875</v>
      </c>
      <c r="N172" s="50" t="s">
        <v>326</v>
      </c>
      <c r="O172" s="41">
        <v>500</v>
      </c>
      <c r="P172" s="50" t="s">
        <v>875</v>
      </c>
      <c r="Q172" s="40" t="s">
        <v>535</v>
      </c>
      <c r="R172" s="54" t="s">
        <v>429</v>
      </c>
      <c r="S172" s="50" t="s">
        <v>429</v>
      </c>
      <c r="T172" s="50" t="s">
        <v>85</v>
      </c>
      <c r="U172" s="50" t="s">
        <v>85</v>
      </c>
      <c r="V172" s="50" t="s">
        <v>85</v>
      </c>
      <c r="W172" s="37" t="s">
        <v>924</v>
      </c>
      <c r="X172" s="37" t="s">
        <v>913</v>
      </c>
    </row>
    <row r="173" spans="1:24" ht="18.75" customHeight="1" x14ac:dyDescent="0.25">
      <c r="A173" s="102" t="s">
        <v>929</v>
      </c>
      <c r="B173" s="99" t="s">
        <v>534</v>
      </c>
      <c r="C173" s="99" t="s">
        <v>90</v>
      </c>
      <c r="D173" s="99" t="s">
        <v>105</v>
      </c>
      <c r="E173" s="102" t="s">
        <v>429</v>
      </c>
      <c r="F173" s="99" t="s">
        <v>272</v>
      </c>
      <c r="G173" s="99" t="s">
        <v>930</v>
      </c>
      <c r="H173" s="99" t="s">
        <v>778</v>
      </c>
      <c r="I173" s="99" t="s">
        <v>335</v>
      </c>
      <c r="J173" s="99" t="s">
        <v>83</v>
      </c>
      <c r="K173" s="99" t="s">
        <v>429</v>
      </c>
      <c r="L173" s="48" t="s">
        <v>143</v>
      </c>
      <c r="M173" s="48" t="s">
        <v>875</v>
      </c>
      <c r="N173" s="48" t="s">
        <v>563</v>
      </c>
      <c r="O173" s="38">
        <v>1000</v>
      </c>
      <c r="P173" s="48" t="s">
        <v>875</v>
      </c>
      <c r="Q173" s="48" t="s">
        <v>535</v>
      </c>
      <c r="R173" s="52" t="s">
        <v>429</v>
      </c>
      <c r="S173" s="51"/>
      <c r="T173" s="48" t="s">
        <v>85</v>
      </c>
      <c r="U173" s="48" t="s">
        <v>85</v>
      </c>
      <c r="V173" s="48" t="s">
        <v>85</v>
      </c>
      <c r="W173" s="37" t="s">
        <v>894</v>
      </c>
      <c r="X173" s="37" t="s">
        <v>921</v>
      </c>
    </row>
    <row r="174" spans="1:24" ht="18.75" customHeight="1" x14ac:dyDescent="0.25">
      <c r="A174" s="102" t="s">
        <v>932</v>
      </c>
      <c r="B174" s="99" t="s">
        <v>534</v>
      </c>
      <c r="C174" s="99" t="s">
        <v>90</v>
      </c>
      <c r="D174" s="99" t="s">
        <v>270</v>
      </c>
      <c r="E174" s="102" t="s">
        <v>429</v>
      </c>
      <c r="F174" s="99" t="s">
        <v>277</v>
      </c>
      <c r="G174" s="99" t="s">
        <v>2140</v>
      </c>
      <c r="H174" s="99" t="s">
        <v>778</v>
      </c>
      <c r="I174" s="99" t="s">
        <v>335</v>
      </c>
      <c r="J174" s="99" t="s">
        <v>83</v>
      </c>
      <c r="K174" s="99" t="s">
        <v>429</v>
      </c>
      <c r="L174" s="48" t="s">
        <v>141</v>
      </c>
      <c r="M174" s="48" t="s">
        <v>778</v>
      </c>
      <c r="N174" s="48" t="s">
        <v>335</v>
      </c>
      <c r="O174" s="38">
        <v>50</v>
      </c>
      <c r="P174" s="48" t="s">
        <v>779</v>
      </c>
      <c r="Q174" s="48" t="s">
        <v>105</v>
      </c>
      <c r="R174" s="52" t="s">
        <v>429</v>
      </c>
      <c r="S174" s="51"/>
      <c r="T174" s="48" t="s">
        <v>85</v>
      </c>
      <c r="U174" s="48" t="s">
        <v>85</v>
      </c>
      <c r="V174" s="48" t="s">
        <v>207</v>
      </c>
      <c r="W174" s="37" t="s">
        <v>931</v>
      </c>
      <c r="X174" s="37" t="s">
        <v>924</v>
      </c>
    </row>
    <row r="175" spans="1:24" ht="18.75" customHeight="1" x14ac:dyDescent="0.25">
      <c r="A175" s="102" t="s">
        <v>934</v>
      </c>
      <c r="B175" s="99" t="s">
        <v>534</v>
      </c>
      <c r="C175" s="99" t="s">
        <v>90</v>
      </c>
      <c r="D175" s="99" t="s">
        <v>105</v>
      </c>
      <c r="E175" s="102" t="s">
        <v>429</v>
      </c>
      <c r="F175" s="99" t="s">
        <v>137</v>
      </c>
      <c r="G175" s="99" t="s">
        <v>935</v>
      </c>
      <c r="H175" s="99" t="s">
        <v>936</v>
      </c>
      <c r="I175" s="99" t="s">
        <v>536</v>
      </c>
      <c r="J175" s="99" t="s">
        <v>83</v>
      </c>
      <c r="K175" s="99" t="s">
        <v>429</v>
      </c>
      <c r="L175" s="48"/>
      <c r="M175" s="48"/>
      <c r="N175" s="48"/>
      <c r="O175" s="38"/>
      <c r="P175" s="48"/>
      <c r="Q175" s="48"/>
      <c r="R175" s="52"/>
      <c r="S175" s="51"/>
      <c r="T175" s="48"/>
      <c r="U175" s="48"/>
      <c r="V175" s="48"/>
      <c r="W175" s="48"/>
      <c r="X175" s="48"/>
    </row>
    <row r="176" spans="1:24" ht="18.75" customHeight="1" x14ac:dyDescent="0.25">
      <c r="A176" s="102" t="s">
        <v>938</v>
      </c>
      <c r="B176" s="99" t="s">
        <v>534</v>
      </c>
      <c r="C176" s="99" t="s">
        <v>90</v>
      </c>
      <c r="D176" s="99" t="s">
        <v>262</v>
      </c>
      <c r="E176" s="102" t="s">
        <v>429</v>
      </c>
      <c r="F176" s="99" t="s">
        <v>235</v>
      </c>
      <c r="G176" s="99" t="s">
        <v>242</v>
      </c>
      <c r="H176" s="99" t="s">
        <v>2141</v>
      </c>
      <c r="I176" s="99" t="s">
        <v>326</v>
      </c>
      <c r="J176" s="99" t="s">
        <v>83</v>
      </c>
      <c r="K176" s="99" t="s">
        <v>429</v>
      </c>
      <c r="L176" s="48" t="s">
        <v>138</v>
      </c>
      <c r="M176" s="37" t="s">
        <v>546</v>
      </c>
      <c r="N176" s="37" t="s">
        <v>536</v>
      </c>
      <c r="O176" s="38">
        <v>2000</v>
      </c>
      <c r="P176" s="37" t="s">
        <v>547</v>
      </c>
      <c r="Q176" s="37" t="s">
        <v>105</v>
      </c>
      <c r="R176" s="36" t="s">
        <v>429</v>
      </c>
      <c r="S176" s="43"/>
      <c r="T176" s="37" t="s">
        <v>550</v>
      </c>
      <c r="U176" s="37" t="s">
        <v>107</v>
      </c>
      <c r="V176" s="37" t="s">
        <v>540</v>
      </c>
      <c r="W176" s="37" t="s">
        <v>551</v>
      </c>
      <c r="X176" s="37" t="s">
        <v>926</v>
      </c>
    </row>
    <row r="177" spans="1:24" ht="18.75" customHeight="1" x14ac:dyDescent="0.25">
      <c r="A177" s="102" t="s">
        <v>941</v>
      </c>
      <c r="B177" s="99" t="s">
        <v>534</v>
      </c>
      <c r="C177" s="99" t="s">
        <v>90</v>
      </c>
      <c r="D177" s="99" t="s">
        <v>262</v>
      </c>
      <c r="E177" s="102" t="s">
        <v>429</v>
      </c>
      <c r="F177" s="99" t="s">
        <v>237</v>
      </c>
      <c r="G177" s="99" t="s">
        <v>243</v>
      </c>
      <c r="H177" s="99" t="s">
        <v>2142</v>
      </c>
      <c r="I177" s="99" t="s">
        <v>326</v>
      </c>
      <c r="J177" s="99" t="s">
        <v>83</v>
      </c>
      <c r="K177" s="99" t="s">
        <v>429</v>
      </c>
      <c r="L177" s="48" t="s">
        <v>429</v>
      </c>
      <c r="M177" s="37" t="s">
        <v>118</v>
      </c>
      <c r="N177" s="37" t="s">
        <v>100</v>
      </c>
      <c r="O177" s="38">
        <v>1000</v>
      </c>
      <c r="P177" s="37" t="s">
        <v>95</v>
      </c>
      <c r="Q177" s="37" t="s">
        <v>90</v>
      </c>
      <c r="R177" s="36" t="s">
        <v>1404</v>
      </c>
      <c r="S177" s="43"/>
      <c r="T177" s="37" t="s">
        <v>429</v>
      </c>
      <c r="U177" s="37" t="s">
        <v>429</v>
      </c>
      <c r="V177" s="37" t="s">
        <v>429</v>
      </c>
      <c r="W177" s="37" t="s">
        <v>1756</v>
      </c>
      <c r="X177" s="37" t="s">
        <v>927</v>
      </c>
    </row>
    <row r="178" spans="1:24" ht="18.75" customHeight="1" x14ac:dyDescent="0.25">
      <c r="A178" s="102" t="s">
        <v>942</v>
      </c>
      <c r="B178" s="99" t="s">
        <v>534</v>
      </c>
      <c r="C178" s="99" t="s">
        <v>90</v>
      </c>
      <c r="D178" s="99" t="s">
        <v>262</v>
      </c>
      <c r="E178" s="102" t="s">
        <v>429</v>
      </c>
      <c r="F178" s="99" t="s">
        <v>239</v>
      </c>
      <c r="G178" s="99" t="s">
        <v>244</v>
      </c>
      <c r="H178" s="99" t="s">
        <v>2143</v>
      </c>
      <c r="I178" s="99" t="s">
        <v>316</v>
      </c>
      <c r="J178" s="99" t="s">
        <v>83</v>
      </c>
      <c r="K178" s="99" t="s">
        <v>429</v>
      </c>
      <c r="L178" s="48" t="s">
        <v>429</v>
      </c>
      <c r="M178" s="37" t="s">
        <v>1775</v>
      </c>
      <c r="N178" s="37" t="s">
        <v>97</v>
      </c>
      <c r="O178" s="38">
        <v>400</v>
      </c>
      <c r="P178" s="37" t="s">
        <v>95</v>
      </c>
      <c r="Q178" s="37" t="s">
        <v>105</v>
      </c>
      <c r="R178" s="36" t="s">
        <v>1404</v>
      </c>
      <c r="S178" s="43"/>
      <c r="T178" s="37" t="s">
        <v>429</v>
      </c>
      <c r="U178" s="37" t="s">
        <v>429</v>
      </c>
      <c r="V178" s="37" t="s">
        <v>429</v>
      </c>
      <c r="W178" s="37" t="s">
        <v>1780</v>
      </c>
      <c r="X178" s="37" t="s">
        <v>928</v>
      </c>
    </row>
    <row r="179" spans="1:24" ht="18.75" customHeight="1" x14ac:dyDescent="0.25">
      <c r="A179" s="102" t="s">
        <v>944</v>
      </c>
      <c r="B179" s="99" t="s">
        <v>534</v>
      </c>
      <c r="C179" s="99" t="s">
        <v>90</v>
      </c>
      <c r="D179" s="99" t="s">
        <v>262</v>
      </c>
      <c r="E179" s="102" t="s">
        <v>429</v>
      </c>
      <c r="F179" s="99" t="s">
        <v>241</v>
      </c>
      <c r="G179" s="99" t="s">
        <v>245</v>
      </c>
      <c r="H179" s="99" t="s">
        <v>2144</v>
      </c>
      <c r="I179" s="99" t="s">
        <v>315</v>
      </c>
      <c r="J179" s="99" t="s">
        <v>83</v>
      </c>
      <c r="K179" s="99" t="s">
        <v>429</v>
      </c>
      <c r="L179" s="48"/>
      <c r="M179" s="37"/>
      <c r="N179" s="37"/>
      <c r="O179" s="38"/>
      <c r="P179" s="37"/>
      <c r="Q179" s="37"/>
      <c r="R179" s="36"/>
      <c r="S179" s="43"/>
      <c r="T179" s="37"/>
      <c r="U179" s="37"/>
      <c r="V179" s="37"/>
      <c r="W179" s="37"/>
      <c r="X179" s="37" t="s">
        <v>931</v>
      </c>
    </row>
    <row r="180" spans="1:24" ht="18.75" customHeight="1" x14ac:dyDescent="0.25">
      <c r="A180" s="102" t="s">
        <v>947</v>
      </c>
      <c r="B180" s="99" t="s">
        <v>534</v>
      </c>
      <c r="C180" s="99" t="s">
        <v>90</v>
      </c>
      <c r="D180" s="99" t="s">
        <v>262</v>
      </c>
      <c r="E180" s="102" t="s">
        <v>429</v>
      </c>
      <c r="F180" s="99" t="s">
        <v>237</v>
      </c>
      <c r="G180" s="99" t="s">
        <v>246</v>
      </c>
      <c r="H180" s="99" t="s">
        <v>948</v>
      </c>
      <c r="I180" s="99" t="s">
        <v>89</v>
      </c>
      <c r="J180" s="99" t="s">
        <v>83</v>
      </c>
      <c r="K180" s="99" t="s">
        <v>429</v>
      </c>
      <c r="L180" s="48" t="s">
        <v>429</v>
      </c>
      <c r="M180" s="37" t="s">
        <v>134</v>
      </c>
      <c r="N180" s="37" t="s">
        <v>97</v>
      </c>
      <c r="O180" s="38">
        <v>400</v>
      </c>
      <c r="P180" s="37" t="s">
        <v>129</v>
      </c>
      <c r="Q180" s="37" t="s">
        <v>105</v>
      </c>
      <c r="R180" s="36" t="s">
        <v>1404</v>
      </c>
      <c r="S180" s="43"/>
      <c r="T180" s="37" t="s">
        <v>429</v>
      </c>
      <c r="U180" s="37" t="s">
        <v>429</v>
      </c>
      <c r="V180" s="37" t="s">
        <v>429</v>
      </c>
      <c r="W180" s="37" t="s">
        <v>1774</v>
      </c>
      <c r="X180" s="37" t="s">
        <v>933</v>
      </c>
    </row>
    <row r="181" spans="1:24" ht="18.75" customHeight="1" x14ac:dyDescent="0.25">
      <c r="A181" s="102" t="s">
        <v>951</v>
      </c>
      <c r="B181" s="99" t="s">
        <v>534</v>
      </c>
      <c r="C181" s="99" t="s">
        <v>90</v>
      </c>
      <c r="D181" s="99" t="s">
        <v>262</v>
      </c>
      <c r="E181" s="102" t="s">
        <v>429</v>
      </c>
      <c r="F181" s="99" t="s">
        <v>291</v>
      </c>
      <c r="G181" s="99" t="s">
        <v>952</v>
      </c>
      <c r="H181" s="99" t="s">
        <v>953</v>
      </c>
      <c r="I181" s="99" t="s">
        <v>89</v>
      </c>
      <c r="J181" s="99" t="s">
        <v>83</v>
      </c>
      <c r="K181" s="99" t="s">
        <v>429</v>
      </c>
      <c r="L181" s="48" t="s">
        <v>429</v>
      </c>
      <c r="M181" s="37" t="s">
        <v>1775</v>
      </c>
      <c r="N181" s="37" t="s">
        <v>97</v>
      </c>
      <c r="O181" s="38">
        <v>400</v>
      </c>
      <c r="P181" s="37" t="s">
        <v>95</v>
      </c>
      <c r="Q181" s="37" t="s">
        <v>105</v>
      </c>
      <c r="R181" s="36" t="s">
        <v>1404</v>
      </c>
      <c r="S181" s="43"/>
      <c r="T181" s="37" t="s">
        <v>429</v>
      </c>
      <c r="U181" s="37" t="s">
        <v>429</v>
      </c>
      <c r="V181" s="37" t="s">
        <v>429</v>
      </c>
      <c r="W181" s="37" t="s">
        <v>1779</v>
      </c>
      <c r="X181" s="37" t="s">
        <v>937</v>
      </c>
    </row>
    <row r="182" spans="1:24" ht="18.75" customHeight="1" x14ac:dyDescent="0.25">
      <c r="A182" s="102" t="s">
        <v>958</v>
      </c>
      <c r="B182" s="99" t="s">
        <v>534</v>
      </c>
      <c r="C182" s="99" t="s">
        <v>90</v>
      </c>
      <c r="D182" s="99" t="s">
        <v>535</v>
      </c>
      <c r="E182" s="102" t="s">
        <v>429</v>
      </c>
      <c r="F182" s="99" t="s">
        <v>959</v>
      </c>
      <c r="G182" s="99" t="s">
        <v>142</v>
      </c>
      <c r="H182" s="99" t="s">
        <v>875</v>
      </c>
      <c r="I182" s="99" t="s">
        <v>563</v>
      </c>
      <c r="J182" s="99" t="s">
        <v>83</v>
      </c>
      <c r="K182" s="99" t="s">
        <v>429</v>
      </c>
      <c r="L182" s="48" t="s">
        <v>429</v>
      </c>
      <c r="M182" s="37" t="s">
        <v>1775</v>
      </c>
      <c r="N182" s="37" t="s">
        <v>97</v>
      </c>
      <c r="O182" s="38">
        <v>400</v>
      </c>
      <c r="P182" s="37" t="s">
        <v>95</v>
      </c>
      <c r="Q182" s="37" t="s">
        <v>105</v>
      </c>
      <c r="R182" s="36" t="s">
        <v>1404</v>
      </c>
      <c r="S182" s="43"/>
      <c r="T182" s="37" t="s">
        <v>429</v>
      </c>
      <c r="U182" s="37" t="s">
        <v>429</v>
      </c>
      <c r="V182" s="37" t="s">
        <v>429</v>
      </c>
      <c r="W182" s="37" t="s">
        <v>1782</v>
      </c>
      <c r="X182" s="37" t="s">
        <v>940</v>
      </c>
    </row>
    <row r="183" spans="1:24" ht="18.75" customHeight="1" x14ac:dyDescent="0.25">
      <c r="A183" s="102" t="s">
        <v>966</v>
      </c>
      <c r="B183" s="99" t="s">
        <v>534</v>
      </c>
      <c r="C183" s="99" t="s">
        <v>90</v>
      </c>
      <c r="D183" s="99" t="s">
        <v>535</v>
      </c>
      <c r="E183" s="102" t="s">
        <v>429</v>
      </c>
      <c r="F183" s="99" t="s">
        <v>159</v>
      </c>
      <c r="G183" s="99" t="s">
        <v>158</v>
      </c>
      <c r="H183" s="99" t="s">
        <v>875</v>
      </c>
      <c r="I183" s="99" t="s">
        <v>563</v>
      </c>
      <c r="J183" s="99" t="s">
        <v>83</v>
      </c>
      <c r="K183" s="99" t="s">
        <v>429</v>
      </c>
      <c r="L183" s="48" t="s">
        <v>429</v>
      </c>
      <c r="M183" s="37" t="s">
        <v>96</v>
      </c>
      <c r="N183" s="37" t="s">
        <v>97</v>
      </c>
      <c r="O183" s="38">
        <v>400</v>
      </c>
      <c r="P183" s="37" t="s">
        <v>95</v>
      </c>
      <c r="Q183" s="37" t="s">
        <v>90</v>
      </c>
      <c r="R183" s="36" t="s">
        <v>1404</v>
      </c>
      <c r="S183" s="43"/>
      <c r="T183" s="37" t="s">
        <v>429</v>
      </c>
      <c r="U183" s="37" t="s">
        <v>429</v>
      </c>
      <c r="V183" s="37" t="s">
        <v>429</v>
      </c>
      <c r="W183" s="37" t="s">
        <v>1764</v>
      </c>
      <c r="X183" s="37" t="s">
        <v>943</v>
      </c>
    </row>
    <row r="184" spans="1:24" ht="18.75" customHeight="1" x14ac:dyDescent="0.25">
      <c r="A184" s="102" t="s">
        <v>968</v>
      </c>
      <c r="B184" s="99" t="s">
        <v>534</v>
      </c>
      <c r="C184" s="99" t="s">
        <v>90</v>
      </c>
      <c r="D184" s="99" t="s">
        <v>535</v>
      </c>
      <c r="E184" s="102" t="s">
        <v>429</v>
      </c>
      <c r="F184" s="99" t="s">
        <v>161</v>
      </c>
      <c r="G184" s="99" t="s">
        <v>160</v>
      </c>
      <c r="H184" s="99" t="s">
        <v>875</v>
      </c>
      <c r="I184" s="99" t="s">
        <v>326</v>
      </c>
      <c r="J184" s="99" t="s">
        <v>83</v>
      </c>
      <c r="K184" s="99" t="s">
        <v>429</v>
      </c>
      <c r="L184" s="48" t="s">
        <v>429</v>
      </c>
      <c r="M184" s="48" t="s">
        <v>1775</v>
      </c>
      <c r="N184" s="48" t="s">
        <v>97</v>
      </c>
      <c r="O184" s="38">
        <v>400</v>
      </c>
      <c r="P184" s="48" t="s">
        <v>95</v>
      </c>
      <c r="Q184" s="48" t="s">
        <v>105</v>
      </c>
      <c r="R184" s="52" t="s">
        <v>1404</v>
      </c>
      <c r="S184" s="51"/>
      <c r="T184" s="48" t="s">
        <v>429</v>
      </c>
      <c r="U184" s="48" t="s">
        <v>429</v>
      </c>
      <c r="V184" s="48" t="s">
        <v>429</v>
      </c>
      <c r="W184" s="48" t="s">
        <v>1776</v>
      </c>
      <c r="X184" s="48"/>
    </row>
    <row r="185" spans="1:24" ht="18.75" customHeight="1" x14ac:dyDescent="0.25">
      <c r="A185" s="102" t="s">
        <v>972</v>
      </c>
      <c r="B185" s="99" t="s">
        <v>534</v>
      </c>
      <c r="C185" s="99" t="s">
        <v>90</v>
      </c>
      <c r="D185" s="99" t="s">
        <v>535</v>
      </c>
      <c r="E185" s="102" t="s">
        <v>429</v>
      </c>
      <c r="F185" s="99" t="s">
        <v>161</v>
      </c>
      <c r="G185" s="99" t="s">
        <v>160</v>
      </c>
      <c r="H185" s="99" t="s">
        <v>875</v>
      </c>
      <c r="I185" s="99" t="s">
        <v>326</v>
      </c>
      <c r="J185" s="99" t="s">
        <v>83</v>
      </c>
      <c r="K185" s="99" t="s">
        <v>429</v>
      </c>
      <c r="L185" s="48" t="s">
        <v>429</v>
      </c>
      <c r="M185" s="48" t="s">
        <v>1775</v>
      </c>
      <c r="N185" s="48" t="s">
        <v>97</v>
      </c>
      <c r="O185" s="38">
        <v>400</v>
      </c>
      <c r="P185" s="48" t="s">
        <v>95</v>
      </c>
      <c r="Q185" s="48" t="s">
        <v>105</v>
      </c>
      <c r="R185" s="52" t="s">
        <v>1404</v>
      </c>
      <c r="S185" s="51"/>
      <c r="T185" s="48" t="s">
        <v>429</v>
      </c>
      <c r="U185" s="48" t="s">
        <v>429</v>
      </c>
      <c r="V185" s="48" t="s">
        <v>429</v>
      </c>
      <c r="W185" s="48" t="s">
        <v>1778</v>
      </c>
      <c r="X185" s="48"/>
    </row>
    <row r="186" spans="1:24" ht="18.75" customHeight="1" x14ac:dyDescent="0.25">
      <c r="A186" s="102" t="s">
        <v>974</v>
      </c>
      <c r="B186" s="99" t="s">
        <v>534</v>
      </c>
      <c r="C186" s="99" t="s">
        <v>90</v>
      </c>
      <c r="D186" s="99" t="s">
        <v>535</v>
      </c>
      <c r="E186" s="102" t="s">
        <v>429</v>
      </c>
      <c r="F186" s="99" t="s">
        <v>140</v>
      </c>
      <c r="G186" s="99" t="s">
        <v>975</v>
      </c>
      <c r="H186" s="99" t="s">
        <v>261</v>
      </c>
      <c r="I186" s="99" t="s">
        <v>536</v>
      </c>
      <c r="J186" s="99" t="s">
        <v>83</v>
      </c>
      <c r="K186" s="99" t="s">
        <v>429</v>
      </c>
      <c r="L186" s="48" t="s">
        <v>429</v>
      </c>
      <c r="M186" s="48" t="s">
        <v>1775</v>
      </c>
      <c r="N186" s="48" t="s">
        <v>97</v>
      </c>
      <c r="O186" s="38">
        <v>400</v>
      </c>
      <c r="P186" s="48" t="s">
        <v>95</v>
      </c>
      <c r="Q186" s="48" t="s">
        <v>105</v>
      </c>
      <c r="R186" s="52" t="s">
        <v>1404</v>
      </c>
      <c r="S186" s="51"/>
      <c r="T186" s="48" t="s">
        <v>429</v>
      </c>
      <c r="U186" s="48" t="s">
        <v>429</v>
      </c>
      <c r="V186" s="48" t="s">
        <v>429</v>
      </c>
      <c r="W186" s="48" t="s">
        <v>1783</v>
      </c>
      <c r="X186" s="48"/>
    </row>
    <row r="187" spans="1:24" ht="18.75" customHeight="1" x14ac:dyDescent="0.25">
      <c r="A187" s="102" t="s">
        <v>977</v>
      </c>
      <c r="B187" s="99" t="s">
        <v>534</v>
      </c>
      <c r="C187" s="99" t="s">
        <v>90</v>
      </c>
      <c r="D187" s="99" t="s">
        <v>535</v>
      </c>
      <c r="E187" s="102" t="s">
        <v>429</v>
      </c>
      <c r="F187" s="99" t="s">
        <v>165</v>
      </c>
      <c r="G187" s="99" t="s">
        <v>166</v>
      </c>
      <c r="H187" s="99" t="s">
        <v>875</v>
      </c>
      <c r="I187" s="99" t="s">
        <v>89</v>
      </c>
      <c r="J187" s="99" t="s">
        <v>83</v>
      </c>
      <c r="K187" s="99" t="s">
        <v>429</v>
      </c>
      <c r="L187" s="48" t="s">
        <v>429</v>
      </c>
      <c r="M187" s="48" t="s">
        <v>96</v>
      </c>
      <c r="N187" s="48" t="s">
        <v>97</v>
      </c>
      <c r="O187" s="38">
        <v>400</v>
      </c>
      <c r="P187" s="48" t="s">
        <v>95</v>
      </c>
      <c r="Q187" s="48" t="s">
        <v>90</v>
      </c>
      <c r="R187" s="52" t="s">
        <v>1404</v>
      </c>
      <c r="S187" s="51"/>
      <c r="T187" s="48" t="s">
        <v>429</v>
      </c>
      <c r="U187" s="48" t="s">
        <v>429</v>
      </c>
      <c r="V187" s="48" t="s">
        <v>429</v>
      </c>
      <c r="W187" s="48" t="s">
        <v>1762</v>
      </c>
      <c r="X187" s="48"/>
    </row>
    <row r="188" spans="1:24" ht="18.75" customHeight="1" x14ac:dyDescent="0.25">
      <c r="A188" s="102" t="s">
        <v>979</v>
      </c>
      <c r="B188" s="99" t="s">
        <v>534</v>
      </c>
      <c r="C188" s="99" t="s">
        <v>90</v>
      </c>
      <c r="D188" s="99" t="s">
        <v>105</v>
      </c>
      <c r="E188" s="102" t="s">
        <v>429</v>
      </c>
      <c r="F188" s="99" t="s">
        <v>203</v>
      </c>
      <c r="G188" s="99" t="s">
        <v>202</v>
      </c>
      <c r="H188" s="99" t="s">
        <v>936</v>
      </c>
      <c r="I188" s="99" t="s">
        <v>536</v>
      </c>
      <c r="J188" s="99" t="s">
        <v>116</v>
      </c>
      <c r="K188" s="99" t="s">
        <v>429</v>
      </c>
      <c r="L188" s="48" t="s">
        <v>429</v>
      </c>
      <c r="M188" s="48" t="s">
        <v>96</v>
      </c>
      <c r="N188" s="48" t="s">
        <v>97</v>
      </c>
      <c r="O188" s="38">
        <v>400</v>
      </c>
      <c r="P188" s="48" t="s">
        <v>95</v>
      </c>
      <c r="Q188" s="48" t="s">
        <v>90</v>
      </c>
      <c r="R188" s="52" t="s">
        <v>1404</v>
      </c>
      <c r="S188" s="51"/>
      <c r="T188" s="48" t="s">
        <v>429</v>
      </c>
      <c r="U188" s="48" t="s">
        <v>429</v>
      </c>
      <c r="V188" s="48" t="s">
        <v>429</v>
      </c>
      <c r="W188" s="48" t="s">
        <v>1766</v>
      </c>
      <c r="X188" s="48"/>
    </row>
    <row r="189" spans="1:24" ht="18.75" customHeight="1" x14ac:dyDescent="0.25">
      <c r="A189" s="102" t="s">
        <v>981</v>
      </c>
      <c r="B189" s="99" t="s">
        <v>534</v>
      </c>
      <c r="C189" s="99" t="s">
        <v>90</v>
      </c>
      <c r="D189" s="99" t="s">
        <v>105</v>
      </c>
      <c r="E189" s="102" t="s">
        <v>429</v>
      </c>
      <c r="F189" s="99" t="s">
        <v>203</v>
      </c>
      <c r="G189" s="99" t="s">
        <v>204</v>
      </c>
      <c r="H189" s="99" t="s">
        <v>936</v>
      </c>
      <c r="I189" s="99" t="s">
        <v>536</v>
      </c>
      <c r="J189" s="99" t="s">
        <v>83</v>
      </c>
      <c r="K189" s="99" t="s">
        <v>429</v>
      </c>
      <c r="L189" s="48" t="s">
        <v>429</v>
      </c>
      <c r="M189" s="48" t="s">
        <v>134</v>
      </c>
      <c r="N189" s="48" t="s">
        <v>97</v>
      </c>
      <c r="O189" s="38">
        <v>400</v>
      </c>
      <c r="P189" s="48" t="s">
        <v>129</v>
      </c>
      <c r="Q189" s="48" t="s">
        <v>105</v>
      </c>
      <c r="R189" s="52" t="s">
        <v>1404</v>
      </c>
      <c r="S189" s="51"/>
      <c r="T189" s="48" t="s">
        <v>429</v>
      </c>
      <c r="U189" s="48" t="s">
        <v>429</v>
      </c>
      <c r="V189" s="48" t="s">
        <v>429</v>
      </c>
      <c r="W189" s="48" t="s">
        <v>1769</v>
      </c>
      <c r="X189" s="48"/>
    </row>
    <row r="190" spans="1:24" ht="18.75" customHeight="1" x14ac:dyDescent="0.25">
      <c r="A190" s="102" t="s">
        <v>2251</v>
      </c>
      <c r="B190" s="99" t="s">
        <v>534</v>
      </c>
      <c r="C190" s="99" t="s">
        <v>90</v>
      </c>
      <c r="D190" s="99" t="s">
        <v>260</v>
      </c>
      <c r="E190" s="102" t="s">
        <v>429</v>
      </c>
      <c r="F190" s="99" t="s">
        <v>2145</v>
      </c>
      <c r="G190" s="99" t="s">
        <v>2146</v>
      </c>
      <c r="H190" s="99" t="s">
        <v>875</v>
      </c>
      <c r="I190" s="99" t="s">
        <v>563</v>
      </c>
      <c r="J190" s="99" t="s">
        <v>83</v>
      </c>
      <c r="K190" s="99" t="s">
        <v>429</v>
      </c>
      <c r="L190" s="50" t="s">
        <v>429</v>
      </c>
      <c r="M190" s="50" t="s">
        <v>1577</v>
      </c>
      <c r="N190" s="50" t="s">
        <v>100</v>
      </c>
      <c r="O190" s="41">
        <v>1000</v>
      </c>
      <c r="P190" s="50" t="s">
        <v>95</v>
      </c>
      <c r="Q190" s="40" t="s">
        <v>1402</v>
      </c>
      <c r="R190" s="54" t="s">
        <v>1404</v>
      </c>
      <c r="S190" s="50" t="s">
        <v>1273</v>
      </c>
      <c r="T190" s="50" t="s">
        <v>429</v>
      </c>
      <c r="U190" s="50" t="s">
        <v>429</v>
      </c>
      <c r="V190" s="50" t="s">
        <v>429</v>
      </c>
      <c r="W190" s="48" t="s">
        <v>1583</v>
      </c>
      <c r="X190" s="48"/>
    </row>
    <row r="191" spans="1:24" ht="18.75" customHeight="1" x14ac:dyDescent="0.25">
      <c r="A191" s="102" t="s">
        <v>2252</v>
      </c>
      <c r="B191" s="99" t="s">
        <v>534</v>
      </c>
      <c r="C191" s="99" t="s">
        <v>90</v>
      </c>
      <c r="D191" s="99" t="s">
        <v>260</v>
      </c>
      <c r="E191" s="102" t="s">
        <v>429</v>
      </c>
      <c r="F191" s="99" t="s">
        <v>2147</v>
      </c>
      <c r="G191" s="99" t="s">
        <v>2148</v>
      </c>
      <c r="H191" s="99" t="s">
        <v>875</v>
      </c>
      <c r="I191" s="99" t="s">
        <v>563</v>
      </c>
      <c r="J191" s="99" t="s">
        <v>83</v>
      </c>
      <c r="K191" s="99" t="s">
        <v>429</v>
      </c>
      <c r="L191" s="48" t="s">
        <v>429</v>
      </c>
      <c r="M191" s="48" t="s">
        <v>1577</v>
      </c>
      <c r="N191" s="48" t="s">
        <v>100</v>
      </c>
      <c r="O191" s="38">
        <v>1000</v>
      </c>
      <c r="P191" s="48" t="s">
        <v>95</v>
      </c>
      <c r="Q191" s="48" t="s">
        <v>1402</v>
      </c>
      <c r="R191" s="52" t="s">
        <v>1404</v>
      </c>
      <c r="S191" s="51"/>
      <c r="T191" s="48" t="s">
        <v>429</v>
      </c>
      <c r="U191" s="48" t="s">
        <v>429</v>
      </c>
      <c r="V191" s="48" t="s">
        <v>429</v>
      </c>
      <c r="W191" s="48" t="s">
        <v>1584</v>
      </c>
      <c r="X191" s="48"/>
    </row>
    <row r="192" spans="1:24" ht="18.75" customHeight="1" x14ac:dyDescent="0.25">
      <c r="A192" s="102" t="s">
        <v>2253</v>
      </c>
      <c r="B192" s="99" t="s">
        <v>534</v>
      </c>
      <c r="C192" s="99" t="s">
        <v>90</v>
      </c>
      <c r="D192" s="99" t="s">
        <v>260</v>
      </c>
      <c r="E192" s="102" t="s">
        <v>429</v>
      </c>
      <c r="F192" s="99" t="s">
        <v>164</v>
      </c>
      <c r="G192" s="99" t="s">
        <v>2149</v>
      </c>
      <c r="H192" s="99" t="s">
        <v>875</v>
      </c>
      <c r="I192" s="99" t="s">
        <v>563</v>
      </c>
      <c r="J192" s="99" t="s">
        <v>83</v>
      </c>
      <c r="K192" s="99" t="s">
        <v>429</v>
      </c>
      <c r="L192" s="48" t="s">
        <v>429</v>
      </c>
      <c r="M192" s="48" t="s">
        <v>118</v>
      </c>
      <c r="N192" s="48" t="s">
        <v>100</v>
      </c>
      <c r="O192" s="38">
        <v>1000</v>
      </c>
      <c r="P192" s="48" t="s">
        <v>95</v>
      </c>
      <c r="Q192" s="48" t="s">
        <v>90</v>
      </c>
      <c r="R192" s="52" t="s">
        <v>1404</v>
      </c>
      <c r="S192" s="51"/>
      <c r="T192" s="48" t="s">
        <v>429</v>
      </c>
      <c r="U192" s="48" t="s">
        <v>429</v>
      </c>
      <c r="V192" s="48" t="s">
        <v>429</v>
      </c>
      <c r="W192" s="48" t="s">
        <v>1570</v>
      </c>
      <c r="X192" s="48"/>
    </row>
    <row r="193" spans="1:24" ht="18.75" customHeight="1" x14ac:dyDescent="0.25">
      <c r="A193" s="102" t="s">
        <v>2254</v>
      </c>
      <c r="B193" s="99" t="s">
        <v>534</v>
      </c>
      <c r="C193" s="99" t="s">
        <v>90</v>
      </c>
      <c r="D193" s="99" t="s">
        <v>641</v>
      </c>
      <c r="E193" s="102" t="s">
        <v>429</v>
      </c>
      <c r="F193" s="99" t="s">
        <v>2041</v>
      </c>
      <c r="G193" s="99" t="s">
        <v>2150</v>
      </c>
      <c r="H193" s="99" t="s">
        <v>2151</v>
      </c>
      <c r="I193" s="99" t="s">
        <v>563</v>
      </c>
      <c r="J193" s="99" t="s">
        <v>83</v>
      </c>
      <c r="K193" s="99" t="s">
        <v>429</v>
      </c>
      <c r="L193" s="48" t="s">
        <v>429</v>
      </c>
      <c r="M193" s="48" t="s">
        <v>118</v>
      </c>
      <c r="N193" s="48" t="s">
        <v>100</v>
      </c>
      <c r="O193" s="38">
        <v>1000</v>
      </c>
      <c r="P193" s="48" t="s">
        <v>95</v>
      </c>
      <c r="Q193" s="48" t="s">
        <v>90</v>
      </c>
      <c r="R193" s="52" t="s">
        <v>1404</v>
      </c>
      <c r="S193" s="51"/>
      <c r="T193" s="48" t="s">
        <v>429</v>
      </c>
      <c r="U193" s="48" t="s">
        <v>429</v>
      </c>
      <c r="V193" s="48" t="s">
        <v>429</v>
      </c>
      <c r="W193" s="48" t="s">
        <v>1572</v>
      </c>
      <c r="X193" s="48"/>
    </row>
    <row r="194" spans="1:24" ht="18.75" customHeight="1" x14ac:dyDescent="0.25">
      <c r="A194" s="125" t="s">
        <v>3470</v>
      </c>
      <c r="B194" s="99" t="s">
        <v>534</v>
      </c>
      <c r="C194" s="99" t="s">
        <v>90</v>
      </c>
      <c r="D194" s="99" t="s">
        <v>90</v>
      </c>
      <c r="E194" s="102" t="s">
        <v>429</v>
      </c>
      <c r="F194" s="99" t="s">
        <v>2042</v>
      </c>
      <c r="G194" s="99" t="s">
        <v>2153</v>
      </c>
      <c r="H194" s="99" t="s">
        <v>2152</v>
      </c>
      <c r="I194" s="99" t="s">
        <v>563</v>
      </c>
      <c r="J194" s="99" t="s">
        <v>83</v>
      </c>
      <c r="K194" s="99" t="s">
        <v>429</v>
      </c>
      <c r="L194" s="98" t="s">
        <v>138</v>
      </c>
      <c r="M194" s="98" t="s">
        <v>537</v>
      </c>
      <c r="N194" s="98" t="s">
        <v>536</v>
      </c>
      <c r="O194" s="38">
        <v>2000</v>
      </c>
      <c r="P194" s="98" t="s">
        <v>538</v>
      </c>
      <c r="Q194" s="98" t="s">
        <v>535</v>
      </c>
      <c r="R194" s="52" t="s">
        <v>429</v>
      </c>
      <c r="S194" s="51"/>
      <c r="T194" s="98" t="s">
        <v>539</v>
      </c>
      <c r="U194" s="98" t="s">
        <v>459</v>
      </c>
      <c r="V194" s="98" t="s">
        <v>540</v>
      </c>
      <c r="W194" s="98" t="s">
        <v>541</v>
      </c>
      <c r="X194" s="98" t="s">
        <v>950</v>
      </c>
    </row>
    <row r="195" spans="1:24" s="135" customFormat="1" ht="18.75" customHeight="1" x14ac:dyDescent="0.25">
      <c r="A195" s="125" t="s">
        <v>3460</v>
      </c>
      <c r="B195" s="126" t="s">
        <v>534</v>
      </c>
      <c r="C195" s="126" t="s">
        <v>90</v>
      </c>
      <c r="D195" s="126" t="s">
        <v>90</v>
      </c>
      <c r="E195" s="125"/>
      <c r="F195" s="126" t="s">
        <v>145</v>
      </c>
      <c r="G195" s="126" t="s">
        <v>3084</v>
      </c>
      <c r="H195" s="126" t="s">
        <v>2152</v>
      </c>
      <c r="I195" s="99" t="s">
        <v>563</v>
      </c>
      <c r="J195" s="126" t="s">
        <v>83</v>
      </c>
      <c r="K195" s="126"/>
      <c r="L195" s="134"/>
      <c r="M195" s="134"/>
      <c r="N195" s="134"/>
      <c r="O195" s="138"/>
      <c r="P195" s="134"/>
      <c r="Q195" s="134"/>
      <c r="R195" s="139"/>
      <c r="S195" s="140"/>
      <c r="T195" s="134"/>
      <c r="U195" s="134"/>
      <c r="V195" s="134"/>
      <c r="W195" s="134"/>
      <c r="X195" s="134"/>
    </row>
    <row r="196" spans="1:24" ht="18.75" customHeight="1" x14ac:dyDescent="0.25">
      <c r="A196" s="125" t="s">
        <v>3483</v>
      </c>
      <c r="B196" s="99" t="s">
        <v>534</v>
      </c>
      <c r="C196" s="99" t="s">
        <v>90</v>
      </c>
      <c r="D196" s="99" t="s">
        <v>90</v>
      </c>
      <c r="E196" s="102" t="s">
        <v>429</v>
      </c>
      <c r="F196" s="99" t="s">
        <v>2043</v>
      </c>
      <c r="G196" s="99" t="s">
        <v>2154</v>
      </c>
      <c r="H196" s="99" t="s">
        <v>2152</v>
      </c>
      <c r="I196" s="99" t="s">
        <v>563</v>
      </c>
      <c r="J196" s="99" t="s">
        <v>83</v>
      </c>
      <c r="K196" s="99" t="s">
        <v>429</v>
      </c>
      <c r="L196" s="48" t="s">
        <v>138</v>
      </c>
      <c r="M196" s="48" t="s">
        <v>546</v>
      </c>
      <c r="N196" s="48" t="s">
        <v>536</v>
      </c>
      <c r="O196" s="38">
        <v>2000</v>
      </c>
      <c r="P196" s="48" t="s">
        <v>547</v>
      </c>
      <c r="Q196" s="48" t="s">
        <v>105</v>
      </c>
      <c r="R196" s="52" t="s">
        <v>429</v>
      </c>
      <c r="S196" s="51"/>
      <c r="T196" s="48" t="s">
        <v>548</v>
      </c>
      <c r="U196" s="48" t="s">
        <v>218</v>
      </c>
      <c r="V196" s="48" t="s">
        <v>540</v>
      </c>
      <c r="W196" s="37" t="s">
        <v>549</v>
      </c>
      <c r="X196" s="37" t="s">
        <v>957</v>
      </c>
    </row>
    <row r="197" spans="1:24" ht="18.75" customHeight="1" x14ac:dyDescent="0.25">
      <c r="A197" s="125" t="s">
        <v>3484</v>
      </c>
      <c r="B197" s="99" t="s">
        <v>534</v>
      </c>
      <c r="C197" s="99" t="s">
        <v>90</v>
      </c>
      <c r="D197" s="99" t="s">
        <v>90</v>
      </c>
      <c r="E197" s="102" t="s">
        <v>429</v>
      </c>
      <c r="F197" s="99" t="s">
        <v>2044</v>
      </c>
      <c r="G197" s="99" t="s">
        <v>2155</v>
      </c>
      <c r="H197" s="99" t="s">
        <v>3485</v>
      </c>
      <c r="I197" s="99" t="s">
        <v>563</v>
      </c>
      <c r="J197" s="99" t="s">
        <v>83</v>
      </c>
      <c r="K197" s="99" t="s">
        <v>429</v>
      </c>
      <c r="L197" s="48" t="s">
        <v>429</v>
      </c>
      <c r="M197" s="48" t="s">
        <v>134</v>
      </c>
      <c r="N197" s="48" t="s">
        <v>100</v>
      </c>
      <c r="O197" s="38">
        <v>1000</v>
      </c>
      <c r="P197" s="48" t="s">
        <v>129</v>
      </c>
      <c r="Q197" s="48" t="s">
        <v>90</v>
      </c>
      <c r="R197" s="52" t="s">
        <v>1404</v>
      </c>
      <c r="S197" s="51"/>
      <c r="T197" s="48" t="s">
        <v>429</v>
      </c>
      <c r="U197" s="48" t="s">
        <v>429</v>
      </c>
      <c r="V197" s="48" t="s">
        <v>429</v>
      </c>
      <c r="W197" s="48" t="s">
        <v>1587</v>
      </c>
      <c r="X197" s="48"/>
    </row>
    <row r="198" spans="1:24" ht="18.75" customHeight="1" x14ac:dyDescent="0.25">
      <c r="A198" s="125" t="s">
        <v>3471</v>
      </c>
      <c r="B198" s="99" t="s">
        <v>534</v>
      </c>
      <c r="C198" s="99" t="s">
        <v>90</v>
      </c>
      <c r="D198" s="99" t="s">
        <v>90</v>
      </c>
      <c r="E198" s="102" t="s">
        <v>429</v>
      </c>
      <c r="F198" s="99" t="s">
        <v>2045</v>
      </c>
      <c r="G198" s="99" t="s">
        <v>2157</v>
      </c>
      <c r="H198" s="99" t="s">
        <v>2156</v>
      </c>
      <c r="I198" s="99" t="s">
        <v>563</v>
      </c>
      <c r="J198" s="99" t="s">
        <v>83</v>
      </c>
      <c r="K198" s="99" t="s">
        <v>429</v>
      </c>
      <c r="L198" s="50" t="s">
        <v>429</v>
      </c>
      <c r="M198" s="50" t="s">
        <v>134</v>
      </c>
      <c r="N198" s="50" t="s">
        <v>100</v>
      </c>
      <c r="O198" s="41">
        <v>1000</v>
      </c>
      <c r="P198" s="50" t="s">
        <v>129</v>
      </c>
      <c r="Q198" s="40" t="s">
        <v>90</v>
      </c>
      <c r="R198" s="54" t="s">
        <v>1404</v>
      </c>
      <c r="S198" s="50" t="s">
        <v>1273</v>
      </c>
      <c r="T198" s="50" t="s">
        <v>429</v>
      </c>
      <c r="U198" s="50" t="s">
        <v>429</v>
      </c>
      <c r="V198" s="50" t="s">
        <v>429</v>
      </c>
      <c r="W198" s="37" t="s">
        <v>1590</v>
      </c>
      <c r="X198" s="37" t="s">
        <v>960</v>
      </c>
    </row>
    <row r="199" spans="1:24" ht="18.75" customHeight="1" x14ac:dyDescent="0.25">
      <c r="A199" s="125" t="s">
        <v>3472</v>
      </c>
      <c r="B199" s="99" t="s">
        <v>534</v>
      </c>
      <c r="C199" s="99" t="s">
        <v>90</v>
      </c>
      <c r="D199" s="99" t="s">
        <v>90</v>
      </c>
      <c r="E199" s="102" t="s">
        <v>429</v>
      </c>
      <c r="F199" s="99" t="s">
        <v>2046</v>
      </c>
      <c r="G199" s="99" t="s">
        <v>3086</v>
      </c>
      <c r="H199" s="99" t="s">
        <v>2156</v>
      </c>
      <c r="I199" s="99" t="s">
        <v>563</v>
      </c>
      <c r="J199" s="99" t="s">
        <v>83</v>
      </c>
      <c r="K199" s="99" t="s">
        <v>429</v>
      </c>
      <c r="L199" s="48" t="s">
        <v>429</v>
      </c>
      <c r="M199" s="48" t="s">
        <v>134</v>
      </c>
      <c r="N199" s="48" t="s">
        <v>100</v>
      </c>
      <c r="O199" s="38">
        <v>1000</v>
      </c>
      <c r="P199" s="48" t="s">
        <v>129</v>
      </c>
      <c r="Q199" s="48" t="s">
        <v>90</v>
      </c>
      <c r="R199" s="52" t="s">
        <v>1404</v>
      </c>
      <c r="S199" s="51"/>
      <c r="T199" s="48" t="s">
        <v>429</v>
      </c>
      <c r="U199" s="48" t="s">
        <v>429</v>
      </c>
      <c r="V199" s="48" t="s">
        <v>429</v>
      </c>
      <c r="W199" s="37" t="s">
        <v>1592</v>
      </c>
      <c r="X199" s="37" t="s">
        <v>963</v>
      </c>
    </row>
    <row r="200" spans="1:24" ht="18.75" customHeight="1" x14ac:dyDescent="0.25">
      <c r="A200" s="125" t="s">
        <v>3473</v>
      </c>
      <c r="B200" s="99" t="s">
        <v>534</v>
      </c>
      <c r="C200" s="99" t="s">
        <v>90</v>
      </c>
      <c r="D200" s="99" t="s">
        <v>90</v>
      </c>
      <c r="E200" s="102" t="s">
        <v>429</v>
      </c>
      <c r="F200" s="99" t="s">
        <v>2043</v>
      </c>
      <c r="G200" s="99" t="s">
        <v>2154</v>
      </c>
      <c r="H200" s="99" t="s">
        <v>2156</v>
      </c>
      <c r="I200" s="99" t="s">
        <v>563</v>
      </c>
      <c r="J200" s="99" t="s">
        <v>83</v>
      </c>
      <c r="K200" s="99" t="s">
        <v>429</v>
      </c>
      <c r="L200" s="50" t="s">
        <v>429</v>
      </c>
      <c r="M200" s="50" t="s">
        <v>134</v>
      </c>
      <c r="N200" s="50" t="s">
        <v>100</v>
      </c>
      <c r="O200" s="41">
        <v>1000</v>
      </c>
      <c r="P200" s="50" t="s">
        <v>129</v>
      </c>
      <c r="Q200" s="40" t="s">
        <v>90</v>
      </c>
      <c r="R200" s="54" t="s">
        <v>1404</v>
      </c>
      <c r="S200" s="50" t="s">
        <v>1273</v>
      </c>
      <c r="T200" s="50" t="s">
        <v>429</v>
      </c>
      <c r="U200" s="50" t="s">
        <v>429</v>
      </c>
      <c r="V200" s="50" t="s">
        <v>429</v>
      </c>
      <c r="W200" s="37" t="s">
        <v>1595</v>
      </c>
      <c r="X200" s="37" t="s">
        <v>963</v>
      </c>
    </row>
    <row r="201" spans="1:24" ht="18.75" customHeight="1" x14ac:dyDescent="0.25">
      <c r="A201" s="125" t="s">
        <v>3474</v>
      </c>
      <c r="B201" s="99" t="s">
        <v>534</v>
      </c>
      <c r="C201" s="99" t="s">
        <v>90</v>
      </c>
      <c r="D201" s="99" t="s">
        <v>90</v>
      </c>
      <c r="E201" s="102" t="s">
        <v>429</v>
      </c>
      <c r="F201" s="99" t="s">
        <v>2047</v>
      </c>
      <c r="G201" s="99" t="s">
        <v>3085</v>
      </c>
      <c r="H201" s="99" t="s">
        <v>2156</v>
      </c>
      <c r="I201" s="99" t="s">
        <v>563</v>
      </c>
      <c r="J201" s="99" t="s">
        <v>83</v>
      </c>
      <c r="K201" s="99" t="s">
        <v>429</v>
      </c>
      <c r="L201" s="48" t="s">
        <v>429</v>
      </c>
      <c r="M201" s="48" t="s">
        <v>498</v>
      </c>
      <c r="N201" s="48" t="s">
        <v>335</v>
      </c>
      <c r="O201" s="38">
        <v>50</v>
      </c>
      <c r="P201" s="48" t="s">
        <v>466</v>
      </c>
      <c r="Q201" s="48" t="s">
        <v>442</v>
      </c>
      <c r="R201" s="52" t="s">
        <v>429</v>
      </c>
      <c r="S201" s="51"/>
      <c r="T201" s="48" t="s">
        <v>429</v>
      </c>
      <c r="U201" s="48" t="s">
        <v>429</v>
      </c>
      <c r="V201" s="48" t="s">
        <v>429</v>
      </c>
      <c r="W201" s="37" t="s">
        <v>521</v>
      </c>
      <c r="X201" s="37" t="s">
        <v>965</v>
      </c>
    </row>
    <row r="202" spans="1:24" ht="18.75" customHeight="1" x14ac:dyDescent="0.25">
      <c r="A202" s="125" t="s">
        <v>3475</v>
      </c>
      <c r="B202" s="99" t="s">
        <v>534</v>
      </c>
      <c r="C202" s="99" t="s">
        <v>90</v>
      </c>
      <c r="D202" s="99" t="s">
        <v>90</v>
      </c>
      <c r="E202" s="102" t="s">
        <v>429</v>
      </c>
      <c r="F202" s="99" t="s">
        <v>140</v>
      </c>
      <c r="G202" s="99" t="s">
        <v>2158</v>
      </c>
      <c r="H202" s="99" t="s">
        <v>2156</v>
      </c>
      <c r="I202" s="99" t="s">
        <v>563</v>
      </c>
      <c r="J202" s="99" t="s">
        <v>83</v>
      </c>
      <c r="K202" s="99" t="s">
        <v>429</v>
      </c>
      <c r="L202" s="48" t="s">
        <v>429</v>
      </c>
      <c r="M202" s="37" t="s">
        <v>523</v>
      </c>
      <c r="N202" s="37" t="s">
        <v>100</v>
      </c>
      <c r="O202" s="38">
        <v>1000</v>
      </c>
      <c r="P202" s="37" t="s">
        <v>466</v>
      </c>
      <c r="Q202" s="37" t="s">
        <v>105</v>
      </c>
      <c r="R202" s="36" t="s">
        <v>429</v>
      </c>
      <c r="S202" s="43"/>
      <c r="T202" s="37" t="s">
        <v>429</v>
      </c>
      <c r="U202" s="37" t="s">
        <v>429</v>
      </c>
      <c r="V202" s="37" t="s">
        <v>429</v>
      </c>
      <c r="W202" s="37" t="s">
        <v>524</v>
      </c>
      <c r="X202" s="37" t="s">
        <v>967</v>
      </c>
    </row>
    <row r="203" spans="1:24" ht="18.75" customHeight="1" x14ac:dyDescent="0.25">
      <c r="A203" s="125" t="s">
        <v>3476</v>
      </c>
      <c r="B203" s="99" t="s">
        <v>534</v>
      </c>
      <c r="C203" s="99" t="s">
        <v>90</v>
      </c>
      <c r="D203" s="99" t="s">
        <v>90</v>
      </c>
      <c r="E203" s="102" t="s">
        <v>429</v>
      </c>
      <c r="F203" s="99" t="s">
        <v>2048</v>
      </c>
      <c r="G203" s="99" t="s">
        <v>2159</v>
      </c>
      <c r="H203" s="99" t="s">
        <v>2156</v>
      </c>
      <c r="I203" s="99" t="s">
        <v>563</v>
      </c>
      <c r="J203" s="99" t="s">
        <v>83</v>
      </c>
      <c r="K203" s="99" t="s">
        <v>429</v>
      </c>
      <c r="L203" s="48" t="s">
        <v>429</v>
      </c>
      <c r="M203" s="48" t="s">
        <v>523</v>
      </c>
      <c r="N203" s="48" t="s">
        <v>100</v>
      </c>
      <c r="O203" s="38">
        <v>1000</v>
      </c>
      <c r="P203" s="48" t="s">
        <v>466</v>
      </c>
      <c r="Q203" s="48" t="s">
        <v>105</v>
      </c>
      <c r="R203" s="52" t="s">
        <v>429</v>
      </c>
      <c r="S203" s="51"/>
      <c r="T203" s="48" t="s">
        <v>429</v>
      </c>
      <c r="U203" s="48" t="s">
        <v>429</v>
      </c>
      <c r="V203" s="48" t="s">
        <v>429</v>
      </c>
      <c r="W203" s="37" t="s">
        <v>526</v>
      </c>
      <c r="X203" s="37" t="s">
        <v>969</v>
      </c>
    </row>
    <row r="204" spans="1:24" ht="18.75" customHeight="1" x14ac:dyDescent="0.25">
      <c r="A204" s="125" t="s">
        <v>3477</v>
      </c>
      <c r="B204" s="99" t="s">
        <v>534</v>
      </c>
      <c r="C204" s="99" t="s">
        <v>90</v>
      </c>
      <c r="D204" s="99" t="s">
        <v>90</v>
      </c>
      <c r="E204" s="102" t="s">
        <v>429</v>
      </c>
      <c r="F204" s="99" t="s">
        <v>3461</v>
      </c>
      <c r="G204" s="99" t="s">
        <v>3463</v>
      </c>
      <c r="H204" s="99" t="s">
        <v>2156</v>
      </c>
      <c r="I204" s="99" t="s">
        <v>563</v>
      </c>
      <c r="J204" s="99" t="s">
        <v>83</v>
      </c>
      <c r="K204" s="99" t="s">
        <v>429</v>
      </c>
      <c r="L204" s="48" t="s">
        <v>429</v>
      </c>
      <c r="M204" s="48" t="s">
        <v>118</v>
      </c>
      <c r="N204" s="48" t="s">
        <v>100</v>
      </c>
      <c r="O204" s="38">
        <v>1000</v>
      </c>
      <c r="P204" s="48" t="s">
        <v>95</v>
      </c>
      <c r="Q204" s="48" t="s">
        <v>90</v>
      </c>
      <c r="R204" s="52" t="s">
        <v>1404</v>
      </c>
      <c r="S204" s="51"/>
      <c r="T204" s="48" t="s">
        <v>429</v>
      </c>
      <c r="U204" s="48" t="s">
        <v>429</v>
      </c>
      <c r="V204" s="48" t="s">
        <v>429</v>
      </c>
      <c r="W204" s="48" t="s">
        <v>1574</v>
      </c>
      <c r="X204" s="48"/>
    </row>
    <row r="205" spans="1:24" ht="18.75" customHeight="1" x14ac:dyDescent="0.25">
      <c r="A205" s="125" t="s">
        <v>3478</v>
      </c>
      <c r="B205" s="99" t="s">
        <v>534</v>
      </c>
      <c r="C205" s="99" t="s">
        <v>90</v>
      </c>
      <c r="D205" s="99" t="s">
        <v>90</v>
      </c>
      <c r="E205" s="102" t="s">
        <v>429</v>
      </c>
      <c r="F205" s="99" t="s">
        <v>3462</v>
      </c>
      <c r="G205" s="99" t="s">
        <v>3464</v>
      </c>
      <c r="H205" s="99" t="s">
        <v>2156</v>
      </c>
      <c r="I205" s="99" t="s">
        <v>563</v>
      </c>
      <c r="J205" s="99" t="s">
        <v>83</v>
      </c>
      <c r="K205" s="99" t="s">
        <v>429</v>
      </c>
      <c r="L205" s="48" t="s">
        <v>429</v>
      </c>
      <c r="M205" s="37" t="s">
        <v>465</v>
      </c>
      <c r="N205" s="37" t="s">
        <v>100</v>
      </c>
      <c r="O205" s="38">
        <v>1000</v>
      </c>
      <c r="P205" s="37" t="s">
        <v>466</v>
      </c>
      <c r="Q205" s="37" t="s">
        <v>442</v>
      </c>
      <c r="R205" s="36" t="s">
        <v>429</v>
      </c>
      <c r="S205" s="43"/>
      <c r="T205" s="37" t="s">
        <v>429</v>
      </c>
      <c r="U205" s="37" t="s">
        <v>429</v>
      </c>
      <c r="V205" s="37" t="s">
        <v>429</v>
      </c>
      <c r="W205" s="37" t="s">
        <v>532</v>
      </c>
      <c r="X205" s="37" t="s">
        <v>946</v>
      </c>
    </row>
    <row r="206" spans="1:24" ht="18.75" customHeight="1" x14ac:dyDescent="0.25">
      <c r="A206" s="125" t="s">
        <v>3479</v>
      </c>
      <c r="B206" s="99" t="s">
        <v>534</v>
      </c>
      <c r="C206" s="99" t="s">
        <v>90</v>
      </c>
      <c r="D206" s="99" t="s">
        <v>90</v>
      </c>
      <c r="E206" s="102" t="s">
        <v>429</v>
      </c>
      <c r="F206" s="99" t="s">
        <v>3465</v>
      </c>
      <c r="G206" s="99" t="s">
        <v>3467</v>
      </c>
      <c r="H206" s="99" t="s">
        <v>2156</v>
      </c>
      <c r="I206" s="99" t="s">
        <v>563</v>
      </c>
      <c r="J206" s="99" t="s">
        <v>83</v>
      </c>
      <c r="K206" s="99" t="s">
        <v>429</v>
      </c>
      <c r="L206" s="98" t="s">
        <v>429</v>
      </c>
      <c r="M206" s="98" t="s">
        <v>523</v>
      </c>
      <c r="N206" s="98" t="s">
        <v>100</v>
      </c>
      <c r="O206" s="38">
        <v>1000</v>
      </c>
      <c r="P206" s="98" t="s">
        <v>466</v>
      </c>
      <c r="Q206" s="98" t="s">
        <v>105</v>
      </c>
      <c r="R206" s="52" t="s">
        <v>429</v>
      </c>
      <c r="S206" s="51"/>
      <c r="T206" s="98" t="s">
        <v>429</v>
      </c>
      <c r="U206" s="98" t="s">
        <v>429</v>
      </c>
      <c r="V206" s="98" t="s">
        <v>429</v>
      </c>
      <c r="W206" s="98" t="s">
        <v>524</v>
      </c>
      <c r="X206" s="98" t="s">
        <v>967</v>
      </c>
    </row>
    <row r="207" spans="1:24" ht="18.75" customHeight="1" x14ac:dyDescent="0.25">
      <c r="A207" s="125" t="s">
        <v>3480</v>
      </c>
      <c r="B207" s="99" t="s">
        <v>534</v>
      </c>
      <c r="C207" s="99" t="s">
        <v>90</v>
      </c>
      <c r="D207" s="99" t="s">
        <v>90</v>
      </c>
      <c r="E207" s="102" t="s">
        <v>429</v>
      </c>
      <c r="F207" s="99" t="s">
        <v>3466</v>
      </c>
      <c r="G207" s="99" t="s">
        <v>3468</v>
      </c>
      <c r="H207" s="99" t="s">
        <v>2156</v>
      </c>
      <c r="I207" s="99" t="s">
        <v>563</v>
      </c>
      <c r="J207" s="99" t="s">
        <v>83</v>
      </c>
      <c r="K207" s="99" t="s">
        <v>429</v>
      </c>
      <c r="L207" s="98" t="s">
        <v>429</v>
      </c>
      <c r="M207" s="98" t="s">
        <v>523</v>
      </c>
      <c r="N207" s="98" t="s">
        <v>100</v>
      </c>
      <c r="O207" s="38">
        <v>1000</v>
      </c>
      <c r="P207" s="98" t="s">
        <v>466</v>
      </c>
      <c r="Q207" s="98" t="s">
        <v>105</v>
      </c>
      <c r="R207" s="52" t="s">
        <v>429</v>
      </c>
      <c r="S207" s="51"/>
      <c r="T207" s="98" t="s">
        <v>429</v>
      </c>
      <c r="U207" s="98" t="s">
        <v>429</v>
      </c>
      <c r="V207" s="98" t="s">
        <v>429</v>
      </c>
      <c r="W207" s="98" t="s">
        <v>526</v>
      </c>
      <c r="X207" s="98" t="s">
        <v>969</v>
      </c>
    </row>
    <row r="208" spans="1:24" ht="18.75" customHeight="1" x14ac:dyDescent="0.25">
      <c r="A208" s="125" t="s">
        <v>3481</v>
      </c>
      <c r="B208" s="99" t="s">
        <v>534</v>
      </c>
      <c r="C208" s="99" t="s">
        <v>90</v>
      </c>
      <c r="D208" s="99" t="s">
        <v>90</v>
      </c>
      <c r="E208" s="102" t="s">
        <v>429</v>
      </c>
      <c r="F208" s="99" t="s">
        <v>2044</v>
      </c>
      <c r="G208" s="99" t="s">
        <v>2155</v>
      </c>
      <c r="H208" s="99" t="s">
        <v>2156</v>
      </c>
      <c r="I208" s="99" t="s">
        <v>563</v>
      </c>
      <c r="J208" s="99" t="s">
        <v>83</v>
      </c>
      <c r="K208" s="99" t="s">
        <v>429</v>
      </c>
      <c r="L208" s="98" t="s">
        <v>429</v>
      </c>
      <c r="M208" s="98" t="s">
        <v>118</v>
      </c>
      <c r="N208" s="98" t="s">
        <v>100</v>
      </c>
      <c r="O208" s="38">
        <v>1000</v>
      </c>
      <c r="P208" s="98" t="s">
        <v>95</v>
      </c>
      <c r="Q208" s="98" t="s">
        <v>90</v>
      </c>
      <c r="R208" s="52" t="s">
        <v>1404</v>
      </c>
      <c r="S208" s="51"/>
      <c r="T208" s="98" t="s">
        <v>429</v>
      </c>
      <c r="U208" s="98" t="s">
        <v>429</v>
      </c>
      <c r="V208" s="98" t="s">
        <v>429</v>
      </c>
      <c r="W208" s="98" t="s">
        <v>1574</v>
      </c>
      <c r="X208" s="98"/>
    </row>
    <row r="209" spans="1:24" ht="18.75" customHeight="1" x14ac:dyDescent="0.25">
      <c r="A209" s="125" t="s">
        <v>3482</v>
      </c>
      <c r="B209" s="99" t="s">
        <v>534</v>
      </c>
      <c r="C209" s="99" t="s">
        <v>90</v>
      </c>
      <c r="D209" s="99" t="s">
        <v>90</v>
      </c>
      <c r="E209" s="102" t="s">
        <v>429</v>
      </c>
      <c r="F209" s="99" t="s">
        <v>170</v>
      </c>
      <c r="G209" s="99" t="s">
        <v>3469</v>
      </c>
      <c r="H209" s="99" t="s">
        <v>2156</v>
      </c>
      <c r="I209" s="99" t="s">
        <v>563</v>
      </c>
      <c r="J209" s="99" t="s">
        <v>83</v>
      </c>
      <c r="K209" s="99" t="s">
        <v>429</v>
      </c>
      <c r="L209" s="98" t="s">
        <v>429</v>
      </c>
      <c r="M209" s="98" t="s">
        <v>465</v>
      </c>
      <c r="N209" s="98" t="s">
        <v>100</v>
      </c>
      <c r="O209" s="38">
        <v>1000</v>
      </c>
      <c r="P209" s="98" t="s">
        <v>466</v>
      </c>
      <c r="Q209" s="98" t="s">
        <v>442</v>
      </c>
      <c r="R209" s="52" t="s">
        <v>429</v>
      </c>
      <c r="S209" s="51"/>
      <c r="T209" s="98" t="s">
        <v>429</v>
      </c>
      <c r="U209" s="98" t="s">
        <v>429</v>
      </c>
      <c r="V209" s="98" t="s">
        <v>429</v>
      </c>
      <c r="W209" s="98" t="s">
        <v>532</v>
      </c>
      <c r="X209" s="98" t="s">
        <v>946</v>
      </c>
    </row>
    <row r="210" spans="1:24" ht="18.75" customHeight="1" x14ac:dyDescent="0.25">
      <c r="A210" s="102" t="s">
        <v>998</v>
      </c>
      <c r="B210" s="99" t="s">
        <v>993</v>
      </c>
      <c r="C210" s="99" t="s">
        <v>90</v>
      </c>
      <c r="D210" s="99" t="s">
        <v>442</v>
      </c>
      <c r="E210" s="102" t="s">
        <v>429</v>
      </c>
      <c r="F210" s="99" t="s">
        <v>994</v>
      </c>
      <c r="G210" s="99" t="s">
        <v>999</v>
      </c>
      <c r="H210" s="99" t="s">
        <v>2160</v>
      </c>
      <c r="I210" s="99" t="s">
        <v>480</v>
      </c>
      <c r="J210" s="99" t="s">
        <v>92</v>
      </c>
      <c r="K210" s="99" t="s">
        <v>429</v>
      </c>
      <c r="L210" s="50" t="s">
        <v>429</v>
      </c>
      <c r="M210" s="50" t="s">
        <v>1577</v>
      </c>
      <c r="N210" s="50" t="s">
        <v>100</v>
      </c>
      <c r="O210" s="41">
        <v>1000</v>
      </c>
      <c r="P210" s="50" t="s">
        <v>95</v>
      </c>
      <c r="Q210" s="40" t="s">
        <v>1402</v>
      </c>
      <c r="R210" s="54" t="s">
        <v>1404</v>
      </c>
      <c r="S210" s="50" t="s">
        <v>1273</v>
      </c>
      <c r="T210" s="50" t="s">
        <v>429</v>
      </c>
      <c r="U210" s="50" t="s">
        <v>429</v>
      </c>
      <c r="V210" s="50" t="s">
        <v>429</v>
      </c>
      <c r="W210" s="37" t="s">
        <v>1579</v>
      </c>
      <c r="X210" s="37" t="s">
        <v>978</v>
      </c>
    </row>
    <row r="211" spans="1:24" ht="18.75" customHeight="1" x14ac:dyDescent="0.25">
      <c r="A211" s="102" t="s">
        <v>1006</v>
      </c>
      <c r="B211" s="99" t="s">
        <v>993</v>
      </c>
      <c r="C211" s="99" t="s">
        <v>90</v>
      </c>
      <c r="D211" s="99" t="s">
        <v>442</v>
      </c>
      <c r="E211" s="102" t="s">
        <v>429</v>
      </c>
      <c r="F211" s="99" t="s">
        <v>994</v>
      </c>
      <c r="G211" s="99" t="s">
        <v>1007</v>
      </c>
      <c r="H211" s="99" t="s">
        <v>2161</v>
      </c>
      <c r="I211" s="99" t="s">
        <v>480</v>
      </c>
      <c r="J211" s="99" t="s">
        <v>92</v>
      </c>
      <c r="K211" s="99" t="s">
        <v>429</v>
      </c>
      <c r="L211" s="48" t="s">
        <v>429</v>
      </c>
      <c r="M211" s="37" t="s">
        <v>1577</v>
      </c>
      <c r="N211" s="37" t="s">
        <v>100</v>
      </c>
      <c r="O211" s="38">
        <v>1000</v>
      </c>
      <c r="P211" s="37" t="s">
        <v>95</v>
      </c>
      <c r="Q211" s="37" t="s">
        <v>1402</v>
      </c>
      <c r="R211" s="36" t="s">
        <v>1404</v>
      </c>
      <c r="S211" s="43"/>
      <c r="T211" s="37" t="s">
        <v>429</v>
      </c>
      <c r="U211" s="37" t="s">
        <v>429</v>
      </c>
      <c r="V211" s="37" t="s">
        <v>429</v>
      </c>
      <c r="W211" s="37" t="s">
        <v>1580</v>
      </c>
      <c r="X211" s="37" t="s">
        <v>980</v>
      </c>
    </row>
    <row r="212" spans="1:24" ht="18.75" customHeight="1" x14ac:dyDescent="0.25">
      <c r="A212" s="102" t="s">
        <v>1020</v>
      </c>
      <c r="B212" s="99" t="s">
        <v>993</v>
      </c>
      <c r="C212" s="99" t="s">
        <v>90</v>
      </c>
      <c r="D212" s="99" t="s">
        <v>442</v>
      </c>
      <c r="E212" s="102" t="s">
        <v>429</v>
      </c>
      <c r="F212" s="99" t="s">
        <v>87</v>
      </c>
      <c r="G212" s="99" t="s">
        <v>1021</v>
      </c>
      <c r="H212" s="99" t="s">
        <v>2162</v>
      </c>
      <c r="I212" s="99" t="s">
        <v>1014</v>
      </c>
      <c r="J212" s="99" t="s">
        <v>1023</v>
      </c>
      <c r="K212" s="99" t="s">
        <v>429</v>
      </c>
      <c r="L212" s="48" t="s">
        <v>429</v>
      </c>
      <c r="M212" s="48" t="s">
        <v>1233</v>
      </c>
      <c r="N212" s="48" t="s">
        <v>1232</v>
      </c>
      <c r="O212" s="38">
        <v>3000</v>
      </c>
      <c r="P212" s="48" t="s">
        <v>1234</v>
      </c>
      <c r="Q212" s="48" t="s">
        <v>90</v>
      </c>
      <c r="R212" s="52" t="s">
        <v>429</v>
      </c>
      <c r="S212" s="51"/>
      <c r="T212" s="48" t="s">
        <v>429</v>
      </c>
      <c r="U212" s="48" t="s">
        <v>429</v>
      </c>
      <c r="V212" s="48" t="s">
        <v>429</v>
      </c>
      <c r="W212" s="37" t="s">
        <v>1235</v>
      </c>
      <c r="X212" s="37" t="s">
        <v>982</v>
      </c>
    </row>
    <row r="213" spans="1:24" ht="18.75" customHeight="1" x14ac:dyDescent="0.25">
      <c r="A213" s="102" t="s">
        <v>1028</v>
      </c>
      <c r="B213" s="99" t="s">
        <v>993</v>
      </c>
      <c r="C213" s="99" t="s">
        <v>90</v>
      </c>
      <c r="D213" s="99" t="s">
        <v>442</v>
      </c>
      <c r="E213" s="102" t="s">
        <v>429</v>
      </c>
      <c r="F213" s="99" t="s">
        <v>87</v>
      </c>
      <c r="G213" s="99" t="s">
        <v>1029</v>
      </c>
      <c r="H213" s="99" t="s">
        <v>2163</v>
      </c>
      <c r="I213" s="99" t="s">
        <v>1014</v>
      </c>
      <c r="J213" s="99" t="s">
        <v>218</v>
      </c>
      <c r="K213" s="99" t="s">
        <v>429</v>
      </c>
      <c r="L213" s="48" t="s">
        <v>429</v>
      </c>
      <c r="M213" s="37" t="s">
        <v>1238</v>
      </c>
      <c r="N213" s="37" t="s">
        <v>109</v>
      </c>
      <c r="O213" s="38">
        <v>10000</v>
      </c>
      <c r="P213" s="37" t="s">
        <v>1234</v>
      </c>
      <c r="Q213" s="37" t="s">
        <v>90</v>
      </c>
      <c r="R213" s="36" t="s">
        <v>429</v>
      </c>
      <c r="S213" s="43"/>
      <c r="T213" s="37" t="s">
        <v>429</v>
      </c>
      <c r="U213" s="37" t="s">
        <v>429</v>
      </c>
      <c r="V213" s="37" t="s">
        <v>429</v>
      </c>
      <c r="W213" s="37" t="s">
        <v>1239</v>
      </c>
      <c r="X213" s="37" t="s">
        <v>985</v>
      </c>
    </row>
    <row r="214" spans="1:24" ht="18.75" customHeight="1" x14ac:dyDescent="0.25">
      <c r="A214" s="102" t="s">
        <v>2036</v>
      </c>
      <c r="B214" s="99" t="s">
        <v>993</v>
      </c>
      <c r="C214" s="99" t="s">
        <v>90</v>
      </c>
      <c r="D214" s="99" t="s">
        <v>317</v>
      </c>
      <c r="E214" s="102" t="s">
        <v>429</v>
      </c>
      <c r="F214" s="99" t="s">
        <v>2164</v>
      </c>
      <c r="G214" s="99" t="s">
        <v>2037</v>
      </c>
      <c r="H214" s="99" t="s">
        <v>2165</v>
      </c>
      <c r="I214" s="99" t="s">
        <v>100</v>
      </c>
      <c r="J214" s="99" t="s">
        <v>92</v>
      </c>
      <c r="K214" s="99" t="s">
        <v>429</v>
      </c>
      <c r="L214" s="48" t="s">
        <v>429</v>
      </c>
      <c r="M214" s="48" t="s">
        <v>1243</v>
      </c>
      <c r="N214" s="48" t="s">
        <v>1242</v>
      </c>
      <c r="O214" s="38">
        <v>12000</v>
      </c>
      <c r="P214" s="48" t="s">
        <v>1244</v>
      </c>
      <c r="Q214" s="48" t="s">
        <v>90</v>
      </c>
      <c r="R214" s="52" t="s">
        <v>429</v>
      </c>
      <c r="S214" s="51"/>
      <c r="T214" s="48" t="s">
        <v>429</v>
      </c>
      <c r="U214" s="48" t="s">
        <v>429</v>
      </c>
      <c r="V214" s="48" t="s">
        <v>429</v>
      </c>
      <c r="W214" s="37" t="s">
        <v>1245</v>
      </c>
      <c r="X214" s="37" t="s">
        <v>986</v>
      </c>
    </row>
    <row r="215" spans="1:24" ht="18.75" customHeight="1" x14ac:dyDescent="0.25">
      <c r="A215" s="102" t="s">
        <v>1035</v>
      </c>
      <c r="B215" s="99" t="s">
        <v>993</v>
      </c>
      <c r="C215" s="99" t="s">
        <v>90</v>
      </c>
      <c r="D215" s="99" t="s">
        <v>442</v>
      </c>
      <c r="E215" s="102" t="s">
        <v>429</v>
      </c>
      <c r="F215" s="99" t="s">
        <v>1037</v>
      </c>
      <c r="G215" s="99" t="s">
        <v>1036</v>
      </c>
      <c r="H215" s="99" t="s">
        <v>2166</v>
      </c>
      <c r="I215" s="99" t="s">
        <v>94</v>
      </c>
      <c r="J215" s="99" t="s">
        <v>92</v>
      </c>
      <c r="K215" s="99" t="s">
        <v>429</v>
      </c>
      <c r="L215" s="48" t="s">
        <v>429</v>
      </c>
      <c r="M215" s="37" t="s">
        <v>1249</v>
      </c>
      <c r="N215" s="37" t="s">
        <v>1248</v>
      </c>
      <c r="O215" s="38">
        <v>500</v>
      </c>
      <c r="P215" s="37" t="s">
        <v>1244</v>
      </c>
      <c r="Q215" s="37" t="s">
        <v>90</v>
      </c>
      <c r="R215" s="36" t="s">
        <v>429</v>
      </c>
      <c r="S215" s="43"/>
      <c r="T215" s="37" t="s">
        <v>429</v>
      </c>
      <c r="U215" s="37" t="s">
        <v>429</v>
      </c>
      <c r="V215" s="37" t="s">
        <v>429</v>
      </c>
      <c r="W215" s="37" t="s">
        <v>1250</v>
      </c>
      <c r="X215" s="37" t="s">
        <v>988</v>
      </c>
    </row>
    <row r="216" spans="1:24" ht="18.75" customHeight="1" x14ac:dyDescent="0.25">
      <c r="A216" s="102" t="s">
        <v>1044</v>
      </c>
      <c r="B216" s="99" t="s">
        <v>993</v>
      </c>
      <c r="C216" s="99" t="s">
        <v>90</v>
      </c>
      <c r="D216" s="99" t="s">
        <v>442</v>
      </c>
      <c r="E216" s="102" t="s">
        <v>429</v>
      </c>
      <c r="F216" s="99" t="s">
        <v>1046</v>
      </c>
      <c r="G216" s="99" t="s">
        <v>1045</v>
      </c>
      <c r="H216" s="99" t="s">
        <v>2167</v>
      </c>
      <c r="I216" s="99" t="s">
        <v>94</v>
      </c>
      <c r="J216" s="99" t="s">
        <v>92</v>
      </c>
      <c r="K216" s="99" t="s">
        <v>429</v>
      </c>
      <c r="L216" s="48" t="s">
        <v>429</v>
      </c>
      <c r="M216" s="48" t="s">
        <v>1253</v>
      </c>
      <c r="N216" s="48" t="s">
        <v>1242</v>
      </c>
      <c r="O216" s="38">
        <v>12000</v>
      </c>
      <c r="P216" s="48" t="s">
        <v>1244</v>
      </c>
      <c r="Q216" s="48" t="s">
        <v>90</v>
      </c>
      <c r="R216" s="52" t="s">
        <v>429</v>
      </c>
      <c r="S216" s="51"/>
      <c r="T216" s="48" t="s">
        <v>429</v>
      </c>
      <c r="U216" s="48" t="s">
        <v>429</v>
      </c>
      <c r="V216" s="48" t="s">
        <v>429</v>
      </c>
      <c r="W216" s="37" t="s">
        <v>1254</v>
      </c>
      <c r="X216" s="37" t="s">
        <v>989</v>
      </c>
    </row>
    <row r="217" spans="1:24" ht="18.75" customHeight="1" x14ac:dyDescent="0.25">
      <c r="A217" s="102" t="s">
        <v>1052</v>
      </c>
      <c r="B217" s="99" t="s">
        <v>993</v>
      </c>
      <c r="C217" s="99" t="s">
        <v>90</v>
      </c>
      <c r="D217" s="99" t="s">
        <v>442</v>
      </c>
      <c r="E217" s="102" t="s">
        <v>429</v>
      </c>
      <c r="F217" s="99" t="s">
        <v>1054</v>
      </c>
      <c r="G217" s="99" t="s">
        <v>1053</v>
      </c>
      <c r="H217" s="99" t="s">
        <v>2168</v>
      </c>
      <c r="I217" s="99" t="s">
        <v>94</v>
      </c>
      <c r="J217" s="99" t="s">
        <v>92</v>
      </c>
      <c r="K217" s="99" t="s">
        <v>429</v>
      </c>
      <c r="L217" s="48" t="s">
        <v>429</v>
      </c>
      <c r="M217" s="37" t="s">
        <v>1257</v>
      </c>
      <c r="N217" s="37" t="s">
        <v>1242</v>
      </c>
      <c r="O217" s="38">
        <v>12000</v>
      </c>
      <c r="P217" s="37" t="s">
        <v>1244</v>
      </c>
      <c r="Q217" s="37" t="s">
        <v>90</v>
      </c>
      <c r="R217" s="36" t="s">
        <v>429</v>
      </c>
      <c r="S217" s="43"/>
      <c r="T217" s="37" t="s">
        <v>429</v>
      </c>
      <c r="U217" s="37" t="s">
        <v>429</v>
      </c>
      <c r="V217" s="37" t="s">
        <v>429</v>
      </c>
      <c r="W217" s="37" t="s">
        <v>1258</v>
      </c>
      <c r="X217" s="37" t="s">
        <v>990</v>
      </c>
    </row>
    <row r="218" spans="1:24" ht="18.75" customHeight="1" x14ac:dyDescent="0.25">
      <c r="A218" s="102" t="s">
        <v>1060</v>
      </c>
      <c r="B218" s="99" t="s">
        <v>993</v>
      </c>
      <c r="C218" s="99" t="s">
        <v>90</v>
      </c>
      <c r="D218" s="99" t="s">
        <v>442</v>
      </c>
      <c r="E218" s="102" t="s">
        <v>429</v>
      </c>
      <c r="F218" s="99" t="s">
        <v>1037</v>
      </c>
      <c r="G218" s="99" t="s">
        <v>1061</v>
      </c>
      <c r="H218" s="99" t="s">
        <v>2169</v>
      </c>
      <c r="I218" s="99" t="s">
        <v>94</v>
      </c>
      <c r="J218" s="99" t="s">
        <v>92</v>
      </c>
      <c r="K218" s="99" t="s">
        <v>429</v>
      </c>
      <c r="L218" s="48" t="s">
        <v>429</v>
      </c>
      <c r="M218" s="48" t="s">
        <v>1261</v>
      </c>
      <c r="N218" s="48" t="s">
        <v>115</v>
      </c>
      <c r="O218" s="38">
        <v>800</v>
      </c>
      <c r="P218" s="48" t="s">
        <v>82</v>
      </c>
      <c r="Q218" s="48" t="s">
        <v>105</v>
      </c>
      <c r="R218" s="52" t="s">
        <v>1262</v>
      </c>
      <c r="S218" s="51"/>
      <c r="T218" s="48" t="s">
        <v>429</v>
      </c>
      <c r="U218" s="48" t="s">
        <v>429</v>
      </c>
      <c r="V218" s="48" t="s">
        <v>429</v>
      </c>
      <c r="W218" s="48" t="s">
        <v>1264</v>
      </c>
      <c r="X218" s="48"/>
    </row>
    <row r="219" spans="1:24" ht="18.75" customHeight="1" x14ac:dyDescent="0.25">
      <c r="A219" s="102" t="s">
        <v>1067</v>
      </c>
      <c r="B219" s="99" t="s">
        <v>993</v>
      </c>
      <c r="C219" s="99" t="s">
        <v>90</v>
      </c>
      <c r="D219" s="99" t="s">
        <v>442</v>
      </c>
      <c r="E219" s="102" t="s">
        <v>429</v>
      </c>
      <c r="F219" s="99" t="s">
        <v>1046</v>
      </c>
      <c r="G219" s="99" t="s">
        <v>1068</v>
      </c>
      <c r="H219" s="99" t="s">
        <v>2170</v>
      </c>
      <c r="I219" s="99" t="s">
        <v>94</v>
      </c>
      <c r="J219" s="99" t="s">
        <v>92</v>
      </c>
      <c r="K219" s="99" t="s">
        <v>429</v>
      </c>
      <c r="L219" s="48" t="s">
        <v>429</v>
      </c>
      <c r="M219" s="48" t="s">
        <v>1261</v>
      </c>
      <c r="N219" s="48" t="s">
        <v>115</v>
      </c>
      <c r="O219" s="38">
        <v>800</v>
      </c>
      <c r="P219" s="48" t="s">
        <v>82</v>
      </c>
      <c r="Q219" s="48" t="s">
        <v>105</v>
      </c>
      <c r="R219" s="52" t="s">
        <v>1262</v>
      </c>
      <c r="S219" s="51"/>
      <c r="T219" s="48" t="s">
        <v>429</v>
      </c>
      <c r="U219" s="48" t="s">
        <v>429</v>
      </c>
      <c r="V219" s="48" t="s">
        <v>429</v>
      </c>
      <c r="W219" s="48" t="s">
        <v>1266</v>
      </c>
      <c r="X219" s="48"/>
    </row>
    <row r="220" spans="1:24" ht="18.75" customHeight="1" x14ac:dyDescent="0.25">
      <c r="A220" s="102" t="s">
        <v>1074</v>
      </c>
      <c r="B220" s="99" t="s">
        <v>993</v>
      </c>
      <c r="C220" s="99" t="s">
        <v>90</v>
      </c>
      <c r="D220" s="99" t="s">
        <v>442</v>
      </c>
      <c r="E220" s="102" t="s">
        <v>429</v>
      </c>
      <c r="F220" s="99" t="s">
        <v>1054</v>
      </c>
      <c r="G220" s="99" t="s">
        <v>1075</v>
      </c>
      <c r="H220" s="99" t="s">
        <v>2171</v>
      </c>
      <c r="I220" s="99" t="s">
        <v>94</v>
      </c>
      <c r="J220" s="99" t="s">
        <v>92</v>
      </c>
      <c r="K220" s="99" t="s">
        <v>429</v>
      </c>
      <c r="L220" s="48" t="s">
        <v>429</v>
      </c>
      <c r="M220" s="48" t="s">
        <v>1511</v>
      </c>
      <c r="N220" s="48" t="s">
        <v>100</v>
      </c>
      <c r="O220" s="38">
        <v>1000</v>
      </c>
      <c r="P220" s="48" t="s">
        <v>129</v>
      </c>
      <c r="Q220" s="48" t="s">
        <v>1402</v>
      </c>
      <c r="R220" s="52" t="s">
        <v>1404</v>
      </c>
      <c r="S220" s="51"/>
      <c r="T220" s="48" t="s">
        <v>429</v>
      </c>
      <c r="U220" s="48" t="s">
        <v>429</v>
      </c>
      <c r="V220" s="48" t="s">
        <v>429</v>
      </c>
      <c r="W220" s="37" t="s">
        <v>1527</v>
      </c>
      <c r="X220" s="37" t="s">
        <v>991</v>
      </c>
    </row>
    <row r="221" spans="1:24" ht="18.75" customHeight="1" x14ac:dyDescent="0.25">
      <c r="A221" s="125" t="s">
        <v>3087</v>
      </c>
      <c r="B221" s="99" t="s">
        <v>993</v>
      </c>
      <c r="C221" s="99" t="s">
        <v>90</v>
      </c>
      <c r="D221" s="99" t="s">
        <v>442</v>
      </c>
      <c r="E221" s="102"/>
      <c r="F221" s="99" t="s">
        <v>1222</v>
      </c>
      <c r="G221" s="99" t="s">
        <v>2981</v>
      </c>
      <c r="H221" s="99" t="s">
        <v>2988</v>
      </c>
      <c r="I221" s="126" t="s">
        <v>2983</v>
      </c>
      <c r="J221" s="99" t="s">
        <v>92</v>
      </c>
      <c r="K221" s="99"/>
      <c r="L221" s="98"/>
      <c r="M221" s="98"/>
      <c r="N221" s="98"/>
      <c r="O221" s="38"/>
      <c r="P221" s="98"/>
      <c r="Q221" s="98"/>
      <c r="R221" s="52"/>
      <c r="S221" s="51"/>
      <c r="T221" s="98"/>
      <c r="U221" s="98"/>
      <c r="V221" s="98"/>
      <c r="W221" s="98"/>
      <c r="X221" s="98"/>
    </row>
    <row r="222" spans="1:24" ht="18.75" customHeight="1" x14ac:dyDescent="0.25">
      <c r="A222" s="125" t="s">
        <v>3088</v>
      </c>
      <c r="B222" s="99" t="s">
        <v>993</v>
      </c>
      <c r="C222" s="99" t="s">
        <v>90</v>
      </c>
      <c r="D222" s="99" t="s">
        <v>442</v>
      </c>
      <c r="E222" s="102"/>
      <c r="F222" s="99" t="s">
        <v>1054</v>
      </c>
      <c r="G222" s="99" t="s">
        <v>2982</v>
      </c>
      <c r="H222" s="99" t="s">
        <v>2989</v>
      </c>
      <c r="I222" s="126" t="s">
        <v>2983</v>
      </c>
      <c r="J222" s="99" t="s">
        <v>92</v>
      </c>
      <c r="K222" s="99"/>
      <c r="L222" s="98"/>
      <c r="M222" s="98"/>
      <c r="N222" s="98"/>
      <c r="O222" s="38"/>
      <c r="P222" s="98"/>
      <c r="Q222" s="98"/>
      <c r="R222" s="52"/>
      <c r="S222" s="51"/>
      <c r="T222" s="98"/>
      <c r="U222" s="98"/>
      <c r="V222" s="98"/>
      <c r="W222" s="98"/>
      <c r="X222" s="98"/>
    </row>
    <row r="223" spans="1:24" ht="18.75" customHeight="1" x14ac:dyDescent="0.25">
      <c r="A223" s="102" t="s">
        <v>1120</v>
      </c>
      <c r="B223" s="99" t="s">
        <v>993</v>
      </c>
      <c r="C223" s="99" t="s">
        <v>90</v>
      </c>
      <c r="D223" s="99" t="s">
        <v>90</v>
      </c>
      <c r="E223" s="102" t="s">
        <v>429</v>
      </c>
      <c r="F223" s="99" t="s">
        <v>2122</v>
      </c>
      <c r="G223" s="99" t="s">
        <v>1121</v>
      </c>
      <c r="H223" s="99" t="s">
        <v>2173</v>
      </c>
      <c r="I223" s="99" t="s">
        <v>1112</v>
      </c>
      <c r="J223" s="99" t="s">
        <v>133</v>
      </c>
      <c r="K223" s="99" t="s">
        <v>2122</v>
      </c>
      <c r="L223" s="50" t="s">
        <v>429</v>
      </c>
      <c r="M223" s="42" t="s">
        <v>1528</v>
      </c>
      <c r="N223" s="42" t="s">
        <v>100</v>
      </c>
      <c r="O223" s="41">
        <v>1000</v>
      </c>
      <c r="P223" s="42" t="s">
        <v>129</v>
      </c>
      <c r="Q223" s="40" t="s">
        <v>130</v>
      </c>
      <c r="R223" s="39" t="s">
        <v>1404</v>
      </c>
      <c r="S223" s="42" t="s">
        <v>1273</v>
      </c>
      <c r="T223" s="42" t="s">
        <v>429</v>
      </c>
      <c r="U223" s="42" t="s">
        <v>429</v>
      </c>
      <c r="V223" s="42" t="s">
        <v>429</v>
      </c>
      <c r="W223" s="37" t="s">
        <v>1530</v>
      </c>
      <c r="X223" s="37" t="s">
        <v>997</v>
      </c>
    </row>
    <row r="224" spans="1:24" ht="18.75" customHeight="1" x14ac:dyDescent="0.25">
      <c r="A224" s="102" t="s">
        <v>1127</v>
      </c>
      <c r="B224" s="99" t="s">
        <v>993</v>
      </c>
      <c r="C224" s="99" t="s">
        <v>90</v>
      </c>
      <c r="D224" s="99" t="s">
        <v>90</v>
      </c>
      <c r="E224" s="102" t="s">
        <v>429</v>
      </c>
      <c r="F224" s="99" t="s">
        <v>2122</v>
      </c>
      <c r="G224" s="99" t="s">
        <v>1128</v>
      </c>
      <c r="H224" s="99" t="s">
        <v>2174</v>
      </c>
      <c r="I224" s="99" t="s">
        <v>1112</v>
      </c>
      <c r="J224" s="99" t="s">
        <v>92</v>
      </c>
      <c r="K224" s="99" t="s">
        <v>2122</v>
      </c>
      <c r="L224" s="48" t="s">
        <v>429</v>
      </c>
      <c r="M224" s="37" t="s">
        <v>1528</v>
      </c>
      <c r="N224" s="37" t="s">
        <v>100</v>
      </c>
      <c r="O224" s="38">
        <v>1000</v>
      </c>
      <c r="P224" s="37" t="s">
        <v>129</v>
      </c>
      <c r="Q224" s="37" t="s">
        <v>130</v>
      </c>
      <c r="R224" s="36" t="s">
        <v>1404</v>
      </c>
      <c r="S224" s="43"/>
      <c r="T224" s="37" t="s">
        <v>429</v>
      </c>
      <c r="U224" s="37" t="s">
        <v>429</v>
      </c>
      <c r="V224" s="37" t="s">
        <v>429</v>
      </c>
      <c r="W224" s="37" t="s">
        <v>1531</v>
      </c>
      <c r="X224" s="37" t="s">
        <v>1002</v>
      </c>
    </row>
    <row r="225" spans="1:24" ht="18.75" customHeight="1" x14ac:dyDescent="0.25">
      <c r="A225" s="102" t="s">
        <v>1134</v>
      </c>
      <c r="B225" s="99" t="s">
        <v>993</v>
      </c>
      <c r="C225" s="99" t="s">
        <v>90</v>
      </c>
      <c r="D225" s="99" t="s">
        <v>90</v>
      </c>
      <c r="E225" s="102" t="s">
        <v>429</v>
      </c>
      <c r="F225" s="99" t="s">
        <v>2122</v>
      </c>
      <c r="G225" s="99" t="s">
        <v>1135</v>
      </c>
      <c r="H225" s="99" t="s">
        <v>2175</v>
      </c>
      <c r="I225" s="99" t="s">
        <v>1112</v>
      </c>
      <c r="J225" s="99" t="s">
        <v>116</v>
      </c>
      <c r="K225" s="99" t="s">
        <v>2122</v>
      </c>
      <c r="L225" s="48" t="s">
        <v>429</v>
      </c>
      <c r="M225" s="48" t="s">
        <v>1511</v>
      </c>
      <c r="N225" s="48" t="s">
        <v>100</v>
      </c>
      <c r="O225" s="38">
        <v>1000</v>
      </c>
      <c r="P225" s="48" t="s">
        <v>129</v>
      </c>
      <c r="Q225" s="48" t="s">
        <v>1402</v>
      </c>
      <c r="R225" s="52" t="s">
        <v>1404</v>
      </c>
      <c r="S225" s="51"/>
      <c r="T225" s="48" t="s">
        <v>429</v>
      </c>
      <c r="U225" s="48" t="s">
        <v>429</v>
      </c>
      <c r="V225" s="48" t="s">
        <v>429</v>
      </c>
      <c r="W225" s="37" t="s">
        <v>1517</v>
      </c>
      <c r="X225" s="37" t="s">
        <v>1005</v>
      </c>
    </row>
    <row r="226" spans="1:24" ht="18.75" customHeight="1" x14ac:dyDescent="0.25">
      <c r="A226" s="125" t="s">
        <v>2892</v>
      </c>
      <c r="B226" s="99" t="s">
        <v>993</v>
      </c>
      <c r="C226" s="99" t="s">
        <v>90</v>
      </c>
      <c r="D226" s="99" t="s">
        <v>90</v>
      </c>
      <c r="E226" s="102" t="s">
        <v>429</v>
      </c>
      <c r="F226" s="99" t="s">
        <v>2122</v>
      </c>
      <c r="G226" s="99" t="s">
        <v>1140</v>
      </c>
      <c r="H226" s="99" t="s">
        <v>2176</v>
      </c>
      <c r="I226" s="99" t="s">
        <v>1112</v>
      </c>
      <c r="J226" s="99" t="s">
        <v>1141</v>
      </c>
      <c r="K226" s="99" t="s">
        <v>2122</v>
      </c>
      <c r="L226" s="50" t="s">
        <v>429</v>
      </c>
      <c r="M226" s="50" t="s">
        <v>1511</v>
      </c>
      <c r="N226" s="50" t="s">
        <v>100</v>
      </c>
      <c r="O226" s="41">
        <v>1000</v>
      </c>
      <c r="P226" s="50" t="s">
        <v>129</v>
      </c>
      <c r="Q226" s="40" t="s">
        <v>1402</v>
      </c>
      <c r="R226" s="54" t="s">
        <v>1404</v>
      </c>
      <c r="S226" s="50" t="s">
        <v>1273</v>
      </c>
      <c r="T226" s="50" t="s">
        <v>429</v>
      </c>
      <c r="U226" s="50" t="s">
        <v>429</v>
      </c>
      <c r="V226" s="50" t="s">
        <v>429</v>
      </c>
      <c r="W226" s="37" t="s">
        <v>1520</v>
      </c>
      <c r="X226" s="37" t="s">
        <v>1009</v>
      </c>
    </row>
    <row r="227" spans="1:24" ht="18.75" customHeight="1" x14ac:dyDescent="0.25">
      <c r="A227" s="102" t="s">
        <v>1146</v>
      </c>
      <c r="B227" s="99" t="s">
        <v>993</v>
      </c>
      <c r="C227" s="99" t="s">
        <v>90</v>
      </c>
      <c r="D227" s="99" t="s">
        <v>90</v>
      </c>
      <c r="E227" s="102" t="s">
        <v>429</v>
      </c>
      <c r="F227" s="99" t="s">
        <v>1148</v>
      </c>
      <c r="G227" s="99" t="s">
        <v>1147</v>
      </c>
      <c r="H227" s="99" t="s">
        <v>2177</v>
      </c>
      <c r="I227" s="99" t="s">
        <v>1083</v>
      </c>
      <c r="J227" s="99" t="s">
        <v>1087</v>
      </c>
      <c r="K227" s="99" t="s">
        <v>429</v>
      </c>
      <c r="L227" s="48" t="s">
        <v>429</v>
      </c>
      <c r="M227" s="48" t="s">
        <v>1511</v>
      </c>
      <c r="N227" s="48" t="s">
        <v>100</v>
      </c>
      <c r="O227" s="38">
        <v>1000</v>
      </c>
      <c r="P227" s="48" t="s">
        <v>129</v>
      </c>
      <c r="Q227" s="48" t="s">
        <v>1402</v>
      </c>
      <c r="R227" s="52" t="s">
        <v>1404</v>
      </c>
      <c r="S227" s="51"/>
      <c r="T227" s="48" t="s">
        <v>429</v>
      </c>
      <c r="U227" s="48" t="s">
        <v>429</v>
      </c>
      <c r="V227" s="48" t="s">
        <v>429</v>
      </c>
      <c r="W227" s="37" t="s">
        <v>1522</v>
      </c>
      <c r="X227" s="37" t="s">
        <v>1012</v>
      </c>
    </row>
    <row r="228" spans="1:24" ht="18.75" customHeight="1" x14ac:dyDescent="0.25">
      <c r="A228" s="102" t="s">
        <v>1154</v>
      </c>
      <c r="B228" s="99" t="s">
        <v>993</v>
      </c>
      <c r="C228" s="99" t="s">
        <v>90</v>
      </c>
      <c r="D228" s="99" t="s">
        <v>90</v>
      </c>
      <c r="E228" s="102" t="s">
        <v>429</v>
      </c>
      <c r="F228" s="99" t="s">
        <v>1084</v>
      </c>
      <c r="G228" s="99" t="s">
        <v>1155</v>
      </c>
      <c r="H228" s="99" t="s">
        <v>2178</v>
      </c>
      <c r="I228" s="99" t="s">
        <v>1101</v>
      </c>
      <c r="J228" s="99" t="s">
        <v>218</v>
      </c>
      <c r="K228" s="99" t="s">
        <v>429</v>
      </c>
      <c r="L228" s="50" t="s">
        <v>429</v>
      </c>
      <c r="M228" s="50" t="s">
        <v>1511</v>
      </c>
      <c r="N228" s="50" t="s">
        <v>100</v>
      </c>
      <c r="O228" s="41">
        <v>1000</v>
      </c>
      <c r="P228" s="50" t="s">
        <v>129</v>
      </c>
      <c r="Q228" s="40" t="s">
        <v>1402</v>
      </c>
      <c r="R228" s="54" t="s">
        <v>1404</v>
      </c>
      <c r="S228" s="50" t="s">
        <v>1273</v>
      </c>
      <c r="T228" s="50" t="s">
        <v>429</v>
      </c>
      <c r="U228" s="50" t="s">
        <v>429</v>
      </c>
      <c r="V228" s="50" t="s">
        <v>429</v>
      </c>
      <c r="W228" s="37" t="s">
        <v>1525</v>
      </c>
      <c r="X228" s="37" t="s">
        <v>1018</v>
      </c>
    </row>
    <row r="229" spans="1:24" ht="18.75" customHeight="1" x14ac:dyDescent="0.25">
      <c r="A229" s="102" t="s">
        <v>2039</v>
      </c>
      <c r="B229" s="99" t="s">
        <v>993</v>
      </c>
      <c r="C229" s="99" t="s">
        <v>90</v>
      </c>
      <c r="D229" s="99" t="s">
        <v>90</v>
      </c>
      <c r="E229" s="102" t="s">
        <v>429</v>
      </c>
      <c r="F229" s="99" t="s">
        <v>1170</v>
      </c>
      <c r="G229" s="99" t="s">
        <v>2179</v>
      </c>
      <c r="H229" s="99" t="s">
        <v>2180</v>
      </c>
      <c r="I229" s="99" t="s">
        <v>1083</v>
      </c>
      <c r="J229" s="99" t="s">
        <v>218</v>
      </c>
      <c r="K229" s="99" t="s">
        <v>429</v>
      </c>
      <c r="L229" s="48" t="s">
        <v>429</v>
      </c>
      <c r="M229" s="48" t="s">
        <v>134</v>
      </c>
      <c r="N229" s="48" t="s">
        <v>100</v>
      </c>
      <c r="O229" s="38">
        <v>1000</v>
      </c>
      <c r="P229" s="48" t="s">
        <v>129</v>
      </c>
      <c r="Q229" s="48" t="s">
        <v>90</v>
      </c>
      <c r="R229" s="52" t="s">
        <v>1404</v>
      </c>
      <c r="S229" s="51"/>
      <c r="T229" s="48" t="s">
        <v>429</v>
      </c>
      <c r="U229" s="48" t="s">
        <v>429</v>
      </c>
      <c r="V229" s="48" t="s">
        <v>429</v>
      </c>
      <c r="W229" s="37" t="s">
        <v>1597</v>
      </c>
      <c r="X229" s="37" t="s">
        <v>1019</v>
      </c>
    </row>
    <row r="230" spans="1:24" ht="18.75" customHeight="1" x14ac:dyDescent="0.25">
      <c r="A230" s="102" t="s">
        <v>2040</v>
      </c>
      <c r="B230" s="99" t="s">
        <v>993</v>
      </c>
      <c r="C230" s="99" t="s">
        <v>90</v>
      </c>
      <c r="D230" s="99" t="s">
        <v>90</v>
      </c>
      <c r="E230" s="102" t="s">
        <v>429</v>
      </c>
      <c r="F230" s="99" t="s">
        <v>1177</v>
      </c>
      <c r="G230" s="99" t="s">
        <v>2181</v>
      </c>
      <c r="H230" s="99" t="s">
        <v>2182</v>
      </c>
      <c r="I230" s="99" t="s">
        <v>100</v>
      </c>
      <c r="J230" s="99" t="s">
        <v>218</v>
      </c>
      <c r="K230" s="99" t="s">
        <v>429</v>
      </c>
      <c r="L230" s="50" t="s">
        <v>429</v>
      </c>
      <c r="M230" s="50" t="s">
        <v>134</v>
      </c>
      <c r="N230" s="50" t="s">
        <v>100</v>
      </c>
      <c r="O230" s="41">
        <v>1000</v>
      </c>
      <c r="P230" s="50" t="s">
        <v>129</v>
      </c>
      <c r="Q230" s="40" t="s">
        <v>90</v>
      </c>
      <c r="R230" s="54" t="s">
        <v>1404</v>
      </c>
      <c r="S230" s="50" t="s">
        <v>1273</v>
      </c>
      <c r="T230" s="50" t="s">
        <v>429</v>
      </c>
      <c r="U230" s="50" t="s">
        <v>429</v>
      </c>
      <c r="V230" s="50" t="s">
        <v>429</v>
      </c>
      <c r="W230" s="37" t="s">
        <v>1600</v>
      </c>
      <c r="X230" s="37" t="s">
        <v>1024</v>
      </c>
    </row>
    <row r="231" spans="1:24" ht="18.75" customHeight="1" x14ac:dyDescent="0.25">
      <c r="A231" s="125" t="s">
        <v>2893</v>
      </c>
      <c r="B231" s="99" t="s">
        <v>993</v>
      </c>
      <c r="C231" s="99" t="s">
        <v>90</v>
      </c>
      <c r="D231" s="99" t="s">
        <v>90</v>
      </c>
      <c r="E231" s="102"/>
      <c r="F231" s="99" t="s">
        <v>1084</v>
      </c>
      <c r="G231" s="99" t="s">
        <v>2671</v>
      </c>
      <c r="H231" s="99" t="s">
        <v>2672</v>
      </c>
      <c r="I231" s="103" t="s">
        <v>100</v>
      </c>
      <c r="J231" s="99" t="s">
        <v>1104</v>
      </c>
      <c r="K231" s="99"/>
      <c r="L231" s="50"/>
      <c r="M231" s="50"/>
      <c r="N231" s="50"/>
      <c r="O231" s="41"/>
      <c r="P231" s="50"/>
      <c r="Q231" s="40"/>
      <c r="R231" s="54"/>
      <c r="S231" s="50"/>
      <c r="T231" s="50"/>
      <c r="U231" s="50"/>
      <c r="V231" s="50"/>
      <c r="W231" s="98"/>
      <c r="X231" s="98"/>
    </row>
    <row r="232" spans="1:24" ht="18.75" customHeight="1" x14ac:dyDescent="0.25">
      <c r="A232" s="102" t="s">
        <v>1161</v>
      </c>
      <c r="B232" s="99" t="s">
        <v>993</v>
      </c>
      <c r="C232" s="99" t="s">
        <v>90</v>
      </c>
      <c r="D232" s="99" t="s">
        <v>90</v>
      </c>
      <c r="E232" s="102" t="s">
        <v>429</v>
      </c>
      <c r="F232" s="99" t="s">
        <v>1084</v>
      </c>
      <c r="G232" s="99" t="s">
        <v>1162</v>
      </c>
      <c r="H232" s="99" t="s">
        <v>2183</v>
      </c>
      <c r="I232" s="99" t="s">
        <v>1163</v>
      </c>
      <c r="J232" s="99" t="s">
        <v>1166</v>
      </c>
      <c r="K232" s="99" t="s">
        <v>429</v>
      </c>
      <c r="L232" s="48" t="s">
        <v>429</v>
      </c>
      <c r="M232" s="48" t="s">
        <v>134</v>
      </c>
      <c r="N232" s="48" t="s">
        <v>100</v>
      </c>
      <c r="O232" s="38">
        <v>1000</v>
      </c>
      <c r="P232" s="48" t="s">
        <v>129</v>
      </c>
      <c r="Q232" s="48" t="s">
        <v>90</v>
      </c>
      <c r="R232" s="52" t="s">
        <v>1404</v>
      </c>
      <c r="S232" s="51"/>
      <c r="T232" s="48" t="s">
        <v>429</v>
      </c>
      <c r="U232" s="48" t="s">
        <v>429</v>
      </c>
      <c r="V232" s="48" t="s">
        <v>429</v>
      </c>
      <c r="W232" s="37" t="s">
        <v>1602</v>
      </c>
      <c r="X232" s="37" t="s">
        <v>1027</v>
      </c>
    </row>
    <row r="233" spans="1:24" ht="18.75" customHeight="1" x14ac:dyDescent="0.25">
      <c r="A233" s="102" t="s">
        <v>1168</v>
      </c>
      <c r="B233" s="99" t="s">
        <v>993</v>
      </c>
      <c r="C233" s="99" t="s">
        <v>90</v>
      </c>
      <c r="D233" s="99" t="s">
        <v>90</v>
      </c>
      <c r="E233" s="102" t="s">
        <v>429</v>
      </c>
      <c r="F233" s="99" t="s">
        <v>1170</v>
      </c>
      <c r="G233" s="99" t="s">
        <v>1169</v>
      </c>
      <c r="H233" s="99" t="s">
        <v>2184</v>
      </c>
      <c r="I233" s="99" t="s">
        <v>1083</v>
      </c>
      <c r="J233" s="99" t="s">
        <v>1166</v>
      </c>
      <c r="K233" s="99" t="s">
        <v>429</v>
      </c>
      <c r="L233" s="50" t="s">
        <v>429</v>
      </c>
      <c r="M233" s="50" t="s">
        <v>134</v>
      </c>
      <c r="N233" s="50" t="s">
        <v>100</v>
      </c>
      <c r="O233" s="41">
        <v>1000</v>
      </c>
      <c r="P233" s="50" t="s">
        <v>129</v>
      </c>
      <c r="Q233" s="40" t="s">
        <v>90</v>
      </c>
      <c r="R233" s="54" t="s">
        <v>1404</v>
      </c>
      <c r="S233" s="50" t="s">
        <v>1273</v>
      </c>
      <c r="T233" s="50" t="s">
        <v>429</v>
      </c>
      <c r="U233" s="50" t="s">
        <v>429</v>
      </c>
      <c r="V233" s="50" t="s">
        <v>429</v>
      </c>
      <c r="W233" s="37" t="s">
        <v>1605</v>
      </c>
      <c r="X233" s="37" t="s">
        <v>1031</v>
      </c>
    </row>
    <row r="234" spans="1:24" ht="18.75" customHeight="1" x14ac:dyDescent="0.25">
      <c r="A234" s="102" t="s">
        <v>1174</v>
      </c>
      <c r="B234" s="99" t="s">
        <v>993</v>
      </c>
      <c r="C234" s="99" t="s">
        <v>90</v>
      </c>
      <c r="D234" s="99" t="s">
        <v>90</v>
      </c>
      <c r="E234" s="102" t="s">
        <v>429</v>
      </c>
      <c r="F234" s="99" t="s">
        <v>1177</v>
      </c>
      <c r="G234" s="99" t="s">
        <v>1175</v>
      </c>
      <c r="H234" s="99" t="s">
        <v>2185</v>
      </c>
      <c r="I234" s="99" t="s">
        <v>1176</v>
      </c>
      <c r="J234" s="99" t="s">
        <v>1166</v>
      </c>
      <c r="K234" s="99" t="s">
        <v>429</v>
      </c>
      <c r="L234" s="48" t="s">
        <v>429</v>
      </c>
      <c r="M234" s="48" t="s">
        <v>134</v>
      </c>
      <c r="N234" s="48" t="s">
        <v>97</v>
      </c>
      <c r="O234" s="38">
        <v>400</v>
      </c>
      <c r="P234" s="48" t="s">
        <v>129</v>
      </c>
      <c r="Q234" s="48" t="s">
        <v>90</v>
      </c>
      <c r="R234" s="52" t="s">
        <v>1404</v>
      </c>
      <c r="S234" s="51"/>
      <c r="T234" s="48" t="s">
        <v>429</v>
      </c>
      <c r="U234" s="48" t="s">
        <v>429</v>
      </c>
      <c r="V234" s="48" t="s">
        <v>429</v>
      </c>
      <c r="W234" s="37" t="s">
        <v>1608</v>
      </c>
      <c r="X234" s="37" t="s">
        <v>1034</v>
      </c>
    </row>
    <row r="235" spans="1:24" ht="18.75" customHeight="1" x14ac:dyDescent="0.25">
      <c r="A235" s="102" t="s">
        <v>1180</v>
      </c>
      <c r="B235" s="99" t="s">
        <v>993</v>
      </c>
      <c r="C235" s="99" t="s">
        <v>90</v>
      </c>
      <c r="D235" s="99" t="s">
        <v>90</v>
      </c>
      <c r="E235" s="102" t="s">
        <v>429</v>
      </c>
      <c r="F235" s="99" t="s">
        <v>2122</v>
      </c>
      <c r="G235" s="99" t="s">
        <v>1181</v>
      </c>
      <c r="H235" s="99" t="s">
        <v>1184</v>
      </c>
      <c r="I235" s="99" t="s">
        <v>1182</v>
      </c>
      <c r="J235" s="99" t="s">
        <v>1166</v>
      </c>
      <c r="K235" s="99" t="s">
        <v>2122</v>
      </c>
      <c r="L235" s="50" t="s">
        <v>429</v>
      </c>
      <c r="M235" s="50" t="s">
        <v>134</v>
      </c>
      <c r="N235" s="50" t="s">
        <v>97</v>
      </c>
      <c r="O235" s="41">
        <v>400</v>
      </c>
      <c r="P235" s="50" t="s">
        <v>129</v>
      </c>
      <c r="Q235" s="40" t="s">
        <v>90</v>
      </c>
      <c r="R235" s="54" t="s">
        <v>1404</v>
      </c>
      <c r="S235" s="50" t="s">
        <v>1273</v>
      </c>
      <c r="T235" s="50" t="s">
        <v>429</v>
      </c>
      <c r="U235" s="50" t="s">
        <v>429</v>
      </c>
      <c r="V235" s="50" t="s">
        <v>429</v>
      </c>
      <c r="W235" s="37" t="s">
        <v>1611</v>
      </c>
      <c r="X235" s="37" t="s">
        <v>1040</v>
      </c>
    </row>
    <row r="236" spans="1:24" ht="18.75" customHeight="1" x14ac:dyDescent="0.25">
      <c r="A236" s="102" t="s">
        <v>1186</v>
      </c>
      <c r="B236" s="99" t="s">
        <v>993</v>
      </c>
      <c r="C236" s="99" t="s">
        <v>90</v>
      </c>
      <c r="D236" s="99" t="s">
        <v>90</v>
      </c>
      <c r="E236" s="102" t="s">
        <v>429</v>
      </c>
      <c r="F236" s="99" t="s">
        <v>1188</v>
      </c>
      <c r="G236" s="99" t="s">
        <v>1187</v>
      </c>
      <c r="H236" s="99" t="s">
        <v>2186</v>
      </c>
      <c r="I236" s="99" t="s">
        <v>100</v>
      </c>
      <c r="J236" s="99" t="s">
        <v>1191</v>
      </c>
      <c r="K236" s="99" t="s">
        <v>429</v>
      </c>
      <c r="L236" s="50" t="s">
        <v>429</v>
      </c>
      <c r="M236" s="42" t="s">
        <v>134</v>
      </c>
      <c r="N236" s="42" t="s">
        <v>97</v>
      </c>
      <c r="O236" s="41">
        <v>400</v>
      </c>
      <c r="P236" s="42" t="s">
        <v>129</v>
      </c>
      <c r="Q236" s="40" t="s">
        <v>90</v>
      </c>
      <c r="R236" s="39" t="s">
        <v>1404</v>
      </c>
      <c r="S236" s="42" t="s">
        <v>1273</v>
      </c>
      <c r="T236" s="42" t="s">
        <v>429</v>
      </c>
      <c r="U236" s="42" t="s">
        <v>429</v>
      </c>
      <c r="V236" s="42" t="s">
        <v>429</v>
      </c>
      <c r="W236" s="37" t="s">
        <v>1614</v>
      </c>
      <c r="X236" s="37" t="s">
        <v>1043</v>
      </c>
    </row>
    <row r="237" spans="1:24" ht="18.75" customHeight="1" x14ac:dyDescent="0.25">
      <c r="A237" s="102" t="s">
        <v>1193</v>
      </c>
      <c r="B237" s="99" t="s">
        <v>993</v>
      </c>
      <c r="C237" s="99" t="s">
        <v>90</v>
      </c>
      <c r="D237" s="99" t="s">
        <v>90</v>
      </c>
      <c r="E237" s="102" t="s">
        <v>429</v>
      </c>
      <c r="F237" s="99" t="s">
        <v>1037</v>
      </c>
      <c r="G237" s="99" t="s">
        <v>1194</v>
      </c>
      <c r="H237" s="99" t="s">
        <v>2187</v>
      </c>
      <c r="I237" s="99" t="s">
        <v>100</v>
      </c>
      <c r="J237" s="99" t="s">
        <v>1191</v>
      </c>
      <c r="K237" s="99" t="s">
        <v>429</v>
      </c>
      <c r="L237" s="50" t="s">
        <v>429</v>
      </c>
      <c r="M237" s="50" t="s">
        <v>134</v>
      </c>
      <c r="N237" s="50" t="s">
        <v>97</v>
      </c>
      <c r="O237" s="41">
        <v>400</v>
      </c>
      <c r="P237" s="50" t="s">
        <v>129</v>
      </c>
      <c r="Q237" s="40" t="s">
        <v>90</v>
      </c>
      <c r="R237" s="54" t="s">
        <v>1404</v>
      </c>
      <c r="S237" s="50" t="s">
        <v>1273</v>
      </c>
      <c r="T237" s="50" t="s">
        <v>429</v>
      </c>
      <c r="U237" s="50" t="s">
        <v>429</v>
      </c>
      <c r="V237" s="50" t="s">
        <v>429</v>
      </c>
      <c r="W237" s="37" t="s">
        <v>1616</v>
      </c>
      <c r="X237" s="37" t="s">
        <v>1048</v>
      </c>
    </row>
    <row r="238" spans="1:24" ht="18.75" customHeight="1" x14ac:dyDescent="0.25">
      <c r="A238" s="102" t="s">
        <v>1197</v>
      </c>
      <c r="B238" s="99" t="s">
        <v>993</v>
      </c>
      <c r="C238" s="99" t="s">
        <v>90</v>
      </c>
      <c r="D238" s="99" t="s">
        <v>90</v>
      </c>
      <c r="E238" s="102" t="s">
        <v>429</v>
      </c>
      <c r="F238" s="99" t="s">
        <v>1148</v>
      </c>
      <c r="G238" s="99" t="s">
        <v>1198</v>
      </c>
      <c r="H238" s="99" t="s">
        <v>1199</v>
      </c>
      <c r="I238" s="99" t="s">
        <v>1083</v>
      </c>
      <c r="J238" s="99" t="s">
        <v>1166</v>
      </c>
      <c r="K238" s="99" t="s">
        <v>429</v>
      </c>
      <c r="L238" s="48" t="s">
        <v>429</v>
      </c>
      <c r="M238" s="48" t="s">
        <v>1062</v>
      </c>
      <c r="N238" s="48" t="s">
        <v>94</v>
      </c>
      <c r="O238" s="38">
        <v>12</v>
      </c>
      <c r="P238" s="48" t="s">
        <v>1039</v>
      </c>
      <c r="Q238" s="48" t="s">
        <v>442</v>
      </c>
      <c r="R238" s="52" t="s">
        <v>429</v>
      </c>
      <c r="S238" s="51"/>
      <c r="T238" s="48" t="s">
        <v>429</v>
      </c>
      <c r="U238" s="48" t="s">
        <v>429</v>
      </c>
      <c r="V238" s="48" t="s">
        <v>429</v>
      </c>
      <c r="W238" s="37" t="s">
        <v>1063</v>
      </c>
      <c r="X238" s="37" t="s">
        <v>1051</v>
      </c>
    </row>
    <row r="239" spans="1:24" ht="18.75" customHeight="1" x14ac:dyDescent="0.25">
      <c r="A239" s="102" t="s">
        <v>1202</v>
      </c>
      <c r="B239" s="99" t="s">
        <v>993</v>
      </c>
      <c r="C239" s="99" t="s">
        <v>90</v>
      </c>
      <c r="D239" s="99" t="s">
        <v>90</v>
      </c>
      <c r="E239" s="102" t="s">
        <v>429</v>
      </c>
      <c r="F239" s="99" t="s">
        <v>1188</v>
      </c>
      <c r="G239" s="99" t="s">
        <v>1203</v>
      </c>
      <c r="H239" s="99" t="s">
        <v>2188</v>
      </c>
      <c r="I239" s="99" t="s">
        <v>1083</v>
      </c>
      <c r="J239" s="99" t="s">
        <v>1166</v>
      </c>
      <c r="K239" s="99" t="s">
        <v>429</v>
      </c>
      <c r="L239" s="50" t="s">
        <v>429</v>
      </c>
      <c r="M239" s="50" t="s">
        <v>1085</v>
      </c>
      <c r="N239" s="50" t="s">
        <v>1083</v>
      </c>
      <c r="O239" s="41">
        <v>10000</v>
      </c>
      <c r="P239" s="50" t="s">
        <v>1086</v>
      </c>
      <c r="Q239" s="40" t="s">
        <v>429</v>
      </c>
      <c r="R239" s="54" t="s">
        <v>429</v>
      </c>
      <c r="S239" s="50" t="s">
        <v>429</v>
      </c>
      <c r="T239" s="50" t="s">
        <v>429</v>
      </c>
      <c r="U239" s="50" t="s">
        <v>429</v>
      </c>
      <c r="V239" s="50" t="s">
        <v>429</v>
      </c>
      <c r="W239" s="37" t="s">
        <v>1089</v>
      </c>
      <c r="X239" s="37" t="s">
        <v>1056</v>
      </c>
    </row>
    <row r="240" spans="1:24" ht="18.75" customHeight="1" x14ac:dyDescent="0.25">
      <c r="A240" s="102" t="s">
        <v>1206</v>
      </c>
      <c r="B240" s="99" t="s">
        <v>993</v>
      </c>
      <c r="C240" s="99" t="s">
        <v>90</v>
      </c>
      <c r="D240" s="99" t="s">
        <v>90</v>
      </c>
      <c r="E240" s="102" t="s">
        <v>429</v>
      </c>
      <c r="F240" s="99" t="s">
        <v>1046</v>
      </c>
      <c r="G240" s="99" t="s">
        <v>1207</v>
      </c>
      <c r="H240" s="99" t="s">
        <v>2189</v>
      </c>
      <c r="I240" s="99" t="s">
        <v>100</v>
      </c>
      <c r="J240" s="99" t="s">
        <v>1191</v>
      </c>
      <c r="K240" s="99" t="s">
        <v>429</v>
      </c>
      <c r="L240" s="48" t="s">
        <v>429</v>
      </c>
      <c r="M240" s="48" t="s">
        <v>1213</v>
      </c>
      <c r="N240" s="48" t="s">
        <v>100</v>
      </c>
      <c r="O240" s="38">
        <v>1000</v>
      </c>
      <c r="P240" s="48" t="s">
        <v>1209</v>
      </c>
      <c r="Q240" s="48" t="s">
        <v>90</v>
      </c>
      <c r="R240" s="52" t="s">
        <v>429</v>
      </c>
      <c r="S240" s="51"/>
      <c r="T240" s="48" t="s">
        <v>429</v>
      </c>
      <c r="U240" s="48" t="s">
        <v>429</v>
      </c>
      <c r="V240" s="48" t="s">
        <v>429</v>
      </c>
      <c r="W240" s="37" t="s">
        <v>1214</v>
      </c>
      <c r="X240" s="37" t="s">
        <v>1059</v>
      </c>
    </row>
    <row r="241" spans="1:24" ht="18.75" customHeight="1" x14ac:dyDescent="0.25">
      <c r="A241" s="102" t="s">
        <v>1211</v>
      </c>
      <c r="B241" s="99" t="s">
        <v>993</v>
      </c>
      <c r="C241" s="99" t="s">
        <v>90</v>
      </c>
      <c r="D241" s="99" t="s">
        <v>90</v>
      </c>
      <c r="E241" s="102" t="s">
        <v>429</v>
      </c>
      <c r="F241" s="99" t="s">
        <v>1046</v>
      </c>
      <c r="G241" s="99" t="s">
        <v>1212</v>
      </c>
      <c r="H241" s="99" t="s">
        <v>2190</v>
      </c>
      <c r="I241" s="99" t="s">
        <v>100</v>
      </c>
      <c r="J241" s="99" t="s">
        <v>1191</v>
      </c>
      <c r="K241" s="99" t="s">
        <v>429</v>
      </c>
      <c r="L241" s="48" t="s">
        <v>429</v>
      </c>
      <c r="M241" s="48" t="s">
        <v>1217</v>
      </c>
      <c r="N241" s="48" t="s">
        <v>109</v>
      </c>
      <c r="O241" s="38">
        <v>10000</v>
      </c>
      <c r="P241" s="48" t="s">
        <v>1218</v>
      </c>
      <c r="Q241" s="48" t="s">
        <v>90</v>
      </c>
      <c r="R241" s="52" t="s">
        <v>429</v>
      </c>
      <c r="S241" s="51"/>
      <c r="T241" s="48" t="s">
        <v>429</v>
      </c>
      <c r="U241" s="48" t="s">
        <v>429</v>
      </c>
      <c r="V241" s="48" t="s">
        <v>429</v>
      </c>
      <c r="W241" s="48" t="s">
        <v>1219</v>
      </c>
      <c r="X241" s="48"/>
    </row>
    <row r="242" spans="1:24" ht="18.75" customHeight="1" x14ac:dyDescent="0.25">
      <c r="A242" s="102" t="s">
        <v>1215</v>
      </c>
      <c r="B242" s="99" t="s">
        <v>993</v>
      </c>
      <c r="C242" s="99" t="s">
        <v>90</v>
      </c>
      <c r="D242" s="99" t="s">
        <v>90</v>
      </c>
      <c r="E242" s="102" t="s">
        <v>429</v>
      </c>
      <c r="F242" s="99" t="s">
        <v>1054</v>
      </c>
      <c r="G242" s="99" t="s">
        <v>1216</v>
      </c>
      <c r="H242" s="99" t="s">
        <v>2191</v>
      </c>
      <c r="I242" s="99" t="s">
        <v>109</v>
      </c>
      <c r="J242" s="99" t="s">
        <v>1191</v>
      </c>
      <c r="K242" s="99" t="s">
        <v>429</v>
      </c>
      <c r="L242" s="48" t="s">
        <v>429</v>
      </c>
      <c r="M242" s="48" t="s">
        <v>1223</v>
      </c>
      <c r="N242" s="48" t="s">
        <v>109</v>
      </c>
      <c r="O242" s="38">
        <v>10000</v>
      </c>
      <c r="P242" s="48" t="s">
        <v>1218</v>
      </c>
      <c r="Q242" s="48" t="s">
        <v>90</v>
      </c>
      <c r="R242" s="52" t="s">
        <v>429</v>
      </c>
      <c r="S242" s="51"/>
      <c r="T242" s="48" t="s">
        <v>429</v>
      </c>
      <c r="U242" s="48" t="s">
        <v>429</v>
      </c>
      <c r="V242" s="48" t="s">
        <v>429</v>
      </c>
      <c r="W242" s="37" t="s">
        <v>1224</v>
      </c>
      <c r="X242" s="37" t="s">
        <v>1063</v>
      </c>
    </row>
    <row r="243" spans="1:24" ht="18.75" customHeight="1" x14ac:dyDescent="0.25">
      <c r="A243" s="102" t="s">
        <v>1220</v>
      </c>
      <c r="B243" s="99" t="s">
        <v>993</v>
      </c>
      <c r="C243" s="99" t="s">
        <v>90</v>
      </c>
      <c r="D243" s="99" t="s">
        <v>90</v>
      </c>
      <c r="E243" s="102" t="s">
        <v>429</v>
      </c>
      <c r="F243" s="99" t="s">
        <v>1222</v>
      </c>
      <c r="G243" s="99" t="s">
        <v>1221</v>
      </c>
      <c r="H243" s="99" t="s">
        <v>2192</v>
      </c>
      <c r="I243" s="99" t="s">
        <v>109</v>
      </c>
      <c r="J243" s="99" t="s">
        <v>1191</v>
      </c>
      <c r="K243" s="99" t="s">
        <v>429</v>
      </c>
      <c r="L243" s="48" t="s">
        <v>429</v>
      </c>
      <c r="M243" s="48" t="s">
        <v>1228</v>
      </c>
      <c r="N243" s="48" t="s">
        <v>109</v>
      </c>
      <c r="O243" s="38">
        <v>10000</v>
      </c>
      <c r="P243" s="48" t="s">
        <v>1218</v>
      </c>
      <c r="Q243" s="48" t="s">
        <v>90</v>
      </c>
      <c r="R243" s="52" t="s">
        <v>429</v>
      </c>
      <c r="S243" s="51"/>
      <c r="T243" s="48" t="s">
        <v>429</v>
      </c>
      <c r="U243" s="48" t="s">
        <v>429</v>
      </c>
      <c r="V243" s="48" t="s">
        <v>429</v>
      </c>
      <c r="W243" s="37" t="s">
        <v>1229</v>
      </c>
      <c r="X243" s="37" t="s">
        <v>1066</v>
      </c>
    </row>
    <row r="244" spans="1:24" ht="18.75" customHeight="1" x14ac:dyDescent="0.25">
      <c r="A244" s="102" t="s">
        <v>1225</v>
      </c>
      <c r="B244" s="99" t="s">
        <v>993</v>
      </c>
      <c r="C244" s="99" t="s">
        <v>90</v>
      </c>
      <c r="D244" s="99" t="s">
        <v>90</v>
      </c>
      <c r="E244" s="102" t="s">
        <v>429</v>
      </c>
      <c r="F244" s="99" t="s">
        <v>1227</v>
      </c>
      <c r="G244" s="99" t="s">
        <v>1226</v>
      </c>
      <c r="H244" s="99" t="s">
        <v>2193</v>
      </c>
      <c r="I244" s="99" t="s">
        <v>109</v>
      </c>
      <c r="J244" s="99" t="s">
        <v>1191</v>
      </c>
      <c r="K244" s="99" t="s">
        <v>429</v>
      </c>
      <c r="L244" s="48" t="s">
        <v>429</v>
      </c>
      <c r="M244" s="48" t="s">
        <v>1189</v>
      </c>
      <c r="N244" s="48" t="s">
        <v>100</v>
      </c>
      <c r="O244" s="38">
        <v>1000</v>
      </c>
      <c r="P244" s="48" t="s">
        <v>1190</v>
      </c>
      <c r="Q244" s="48" t="s">
        <v>90</v>
      </c>
      <c r="R244" s="52" t="s">
        <v>429</v>
      </c>
      <c r="S244" s="51"/>
      <c r="T244" s="48" t="s">
        <v>429</v>
      </c>
      <c r="U244" s="48" t="s">
        <v>429</v>
      </c>
      <c r="V244" s="48" t="s">
        <v>429</v>
      </c>
      <c r="W244" s="37" t="s">
        <v>1192</v>
      </c>
      <c r="X244" s="37" t="s">
        <v>1070</v>
      </c>
    </row>
    <row r="245" spans="1:24" ht="18.75" customHeight="1" x14ac:dyDescent="0.25">
      <c r="A245" s="102" t="s">
        <v>1230</v>
      </c>
      <c r="B245" s="99" t="s">
        <v>993</v>
      </c>
      <c r="C245" s="99" t="s">
        <v>90</v>
      </c>
      <c r="D245" s="99" t="s">
        <v>90</v>
      </c>
      <c r="E245" s="102" t="s">
        <v>429</v>
      </c>
      <c r="F245" s="99" t="s">
        <v>1054</v>
      </c>
      <c r="G245" s="99" t="s">
        <v>1231</v>
      </c>
      <c r="H245" s="99" t="s">
        <v>2194</v>
      </c>
      <c r="I245" s="99" t="s">
        <v>1232</v>
      </c>
      <c r="J245" s="99" t="s">
        <v>1166</v>
      </c>
      <c r="K245" s="99" t="s">
        <v>429</v>
      </c>
      <c r="L245" s="48" t="s">
        <v>429</v>
      </c>
      <c r="M245" s="48" t="s">
        <v>1195</v>
      </c>
      <c r="N245" s="48" t="s">
        <v>100</v>
      </c>
      <c r="O245" s="38">
        <v>1000</v>
      </c>
      <c r="P245" s="48" t="s">
        <v>1190</v>
      </c>
      <c r="Q245" s="48" t="s">
        <v>90</v>
      </c>
      <c r="R245" s="52" t="s">
        <v>429</v>
      </c>
      <c r="S245" s="51"/>
      <c r="T245" s="48" t="s">
        <v>429</v>
      </c>
      <c r="U245" s="48" t="s">
        <v>429</v>
      </c>
      <c r="V245" s="48" t="s">
        <v>429</v>
      </c>
      <c r="W245" s="48" t="s">
        <v>1196</v>
      </c>
      <c r="X245" s="48"/>
    </row>
    <row r="246" spans="1:24" ht="18.75" customHeight="1" x14ac:dyDescent="0.25">
      <c r="A246" s="102" t="s">
        <v>1236</v>
      </c>
      <c r="B246" s="99" t="s">
        <v>993</v>
      </c>
      <c r="C246" s="99" t="s">
        <v>90</v>
      </c>
      <c r="D246" s="99" t="s">
        <v>90</v>
      </c>
      <c r="E246" s="102" t="s">
        <v>429</v>
      </c>
      <c r="F246" s="99" t="s">
        <v>1095</v>
      </c>
      <c r="G246" s="99" t="s">
        <v>1237</v>
      </c>
      <c r="H246" s="99" t="s">
        <v>2195</v>
      </c>
      <c r="I246" s="99" t="s">
        <v>109</v>
      </c>
      <c r="J246" s="99" t="s">
        <v>1166</v>
      </c>
      <c r="K246" s="99" t="s">
        <v>429</v>
      </c>
      <c r="L246" s="48" t="s">
        <v>429</v>
      </c>
      <c r="M246" s="48" t="s">
        <v>1411</v>
      </c>
      <c r="N246" s="48" t="s">
        <v>100</v>
      </c>
      <c r="O246" s="38">
        <v>1000</v>
      </c>
      <c r="P246" s="48" t="s">
        <v>129</v>
      </c>
      <c r="Q246" s="48" t="s">
        <v>105</v>
      </c>
      <c r="R246" s="52" t="s">
        <v>1404</v>
      </c>
      <c r="S246" s="51"/>
      <c r="T246" s="48" t="s">
        <v>429</v>
      </c>
      <c r="U246" s="48" t="s">
        <v>429</v>
      </c>
      <c r="V246" s="48" t="s">
        <v>429</v>
      </c>
      <c r="W246" s="37" t="s">
        <v>1448</v>
      </c>
      <c r="X246" s="37" t="s">
        <v>1073</v>
      </c>
    </row>
    <row r="247" spans="1:24" ht="18.75" customHeight="1" x14ac:dyDescent="0.25">
      <c r="A247" s="102" t="s">
        <v>1240</v>
      </c>
      <c r="B247" s="99" t="s">
        <v>993</v>
      </c>
      <c r="C247" s="99" t="s">
        <v>90</v>
      </c>
      <c r="D247" s="99" t="s">
        <v>90</v>
      </c>
      <c r="E247" s="102" t="s">
        <v>429</v>
      </c>
      <c r="F247" s="99" t="s">
        <v>2122</v>
      </c>
      <c r="G247" s="99" t="s">
        <v>1241</v>
      </c>
      <c r="H247" s="99" t="s">
        <v>2196</v>
      </c>
      <c r="I247" s="99" t="s">
        <v>1242</v>
      </c>
      <c r="J247" s="99" t="s">
        <v>1166</v>
      </c>
      <c r="K247" s="99" t="s">
        <v>2122</v>
      </c>
      <c r="L247" s="50" t="s">
        <v>429</v>
      </c>
      <c r="M247" s="50" t="s">
        <v>1411</v>
      </c>
      <c r="N247" s="50" t="s">
        <v>100</v>
      </c>
      <c r="O247" s="41">
        <v>1000</v>
      </c>
      <c r="P247" s="50" t="s">
        <v>129</v>
      </c>
      <c r="Q247" s="40" t="s">
        <v>105</v>
      </c>
      <c r="R247" s="54" t="s">
        <v>1404</v>
      </c>
      <c r="S247" s="50" t="s">
        <v>1273</v>
      </c>
      <c r="T247" s="50" t="s">
        <v>429</v>
      </c>
      <c r="U247" s="50" t="s">
        <v>429</v>
      </c>
      <c r="V247" s="50" t="s">
        <v>429</v>
      </c>
      <c r="W247" s="37" t="s">
        <v>1451</v>
      </c>
      <c r="X247" s="37" t="s">
        <v>1077</v>
      </c>
    </row>
    <row r="248" spans="1:24" ht="18.75" customHeight="1" x14ac:dyDescent="0.25">
      <c r="A248" s="102" t="s">
        <v>1246</v>
      </c>
      <c r="B248" s="99" t="s">
        <v>993</v>
      </c>
      <c r="C248" s="99" t="s">
        <v>90</v>
      </c>
      <c r="D248" s="99" t="s">
        <v>90</v>
      </c>
      <c r="E248" s="102" t="s">
        <v>429</v>
      </c>
      <c r="F248" s="99" t="s">
        <v>2122</v>
      </c>
      <c r="G248" s="99" t="s">
        <v>1247</v>
      </c>
      <c r="H248" s="99" t="s">
        <v>2197</v>
      </c>
      <c r="I248" s="99" t="s">
        <v>1248</v>
      </c>
      <c r="J248" s="99" t="s">
        <v>1166</v>
      </c>
      <c r="K248" s="99" t="s">
        <v>2122</v>
      </c>
      <c r="L248" s="50" t="s">
        <v>429</v>
      </c>
      <c r="M248" s="42" t="s">
        <v>1411</v>
      </c>
      <c r="N248" s="42" t="s">
        <v>100</v>
      </c>
      <c r="O248" s="41">
        <v>1000</v>
      </c>
      <c r="P248" s="42" t="s">
        <v>129</v>
      </c>
      <c r="Q248" s="40" t="s">
        <v>105</v>
      </c>
      <c r="R248" s="39" t="s">
        <v>1404</v>
      </c>
      <c r="S248" s="42" t="s">
        <v>1273</v>
      </c>
      <c r="T248" s="42" t="s">
        <v>429</v>
      </c>
      <c r="U248" s="42" t="s">
        <v>429</v>
      </c>
      <c r="V248" s="42" t="s">
        <v>429</v>
      </c>
      <c r="W248" s="37" t="s">
        <v>1453</v>
      </c>
      <c r="X248" s="37" t="s">
        <v>1080</v>
      </c>
    </row>
    <row r="249" spans="1:24" ht="18.75" customHeight="1" x14ac:dyDescent="0.25">
      <c r="A249" s="102" t="s">
        <v>1251</v>
      </c>
      <c r="B249" s="99" t="s">
        <v>993</v>
      </c>
      <c r="C249" s="99" t="s">
        <v>90</v>
      </c>
      <c r="D249" s="99" t="s">
        <v>90</v>
      </c>
      <c r="E249" s="102" t="s">
        <v>429</v>
      </c>
      <c r="F249" s="99" t="s">
        <v>2122</v>
      </c>
      <c r="G249" s="99" t="s">
        <v>1252</v>
      </c>
      <c r="H249" s="99" t="s">
        <v>2198</v>
      </c>
      <c r="I249" s="99" t="s">
        <v>1242</v>
      </c>
      <c r="J249" s="99" t="s">
        <v>1166</v>
      </c>
      <c r="K249" s="99" t="s">
        <v>2122</v>
      </c>
      <c r="L249" s="48" t="s">
        <v>429</v>
      </c>
      <c r="M249" s="37" t="s">
        <v>1411</v>
      </c>
      <c r="N249" s="37" t="s">
        <v>100</v>
      </c>
      <c r="O249" s="38">
        <v>1000</v>
      </c>
      <c r="P249" s="37" t="s">
        <v>129</v>
      </c>
      <c r="Q249" s="37" t="s">
        <v>105</v>
      </c>
      <c r="R249" s="36" t="s">
        <v>1404</v>
      </c>
      <c r="S249" s="43"/>
      <c r="T249" s="37" t="s">
        <v>429</v>
      </c>
      <c r="U249" s="37" t="s">
        <v>429</v>
      </c>
      <c r="V249" s="37" t="s">
        <v>429</v>
      </c>
      <c r="W249" s="37" t="s">
        <v>1455</v>
      </c>
      <c r="X249" s="37" t="s">
        <v>1088</v>
      </c>
    </row>
    <row r="250" spans="1:24" ht="18.75" customHeight="1" x14ac:dyDescent="0.25">
      <c r="A250" s="102" t="s">
        <v>1255</v>
      </c>
      <c r="B250" s="99" t="s">
        <v>993</v>
      </c>
      <c r="C250" s="99" t="s">
        <v>90</v>
      </c>
      <c r="D250" s="99" t="s">
        <v>90</v>
      </c>
      <c r="E250" s="102" t="s">
        <v>429</v>
      </c>
      <c r="F250" s="99" t="s">
        <v>2122</v>
      </c>
      <c r="G250" s="99" t="s">
        <v>1256</v>
      </c>
      <c r="H250" s="99" t="s">
        <v>2199</v>
      </c>
      <c r="I250" s="99" t="s">
        <v>1242</v>
      </c>
      <c r="J250" s="99" t="s">
        <v>1166</v>
      </c>
      <c r="K250" s="99" t="s">
        <v>2122</v>
      </c>
      <c r="L250" s="50" t="s">
        <v>429</v>
      </c>
      <c r="M250" s="42" t="s">
        <v>1411</v>
      </c>
      <c r="N250" s="42" t="s">
        <v>100</v>
      </c>
      <c r="O250" s="41">
        <v>1000</v>
      </c>
      <c r="P250" s="42" t="s">
        <v>129</v>
      </c>
      <c r="Q250" s="40" t="s">
        <v>105</v>
      </c>
      <c r="R250" s="39" t="s">
        <v>1404</v>
      </c>
      <c r="S250" s="42" t="s">
        <v>1273</v>
      </c>
      <c r="T250" s="42" t="s">
        <v>429</v>
      </c>
      <c r="U250" s="42" t="s">
        <v>429</v>
      </c>
      <c r="V250" s="42" t="s">
        <v>429</v>
      </c>
      <c r="W250" s="37" t="s">
        <v>1438</v>
      </c>
      <c r="X250" s="37" t="s">
        <v>1089</v>
      </c>
    </row>
    <row r="251" spans="1:24" ht="18.75" customHeight="1" x14ac:dyDescent="0.25">
      <c r="A251" s="102" t="s">
        <v>2038</v>
      </c>
      <c r="B251" s="99" t="s">
        <v>993</v>
      </c>
      <c r="C251" s="99" t="s">
        <v>90</v>
      </c>
      <c r="D251" s="99" t="s">
        <v>90</v>
      </c>
      <c r="E251" s="102" t="s">
        <v>429</v>
      </c>
      <c r="F251" s="99" t="s">
        <v>1177</v>
      </c>
      <c r="G251" s="99" t="s">
        <v>2200</v>
      </c>
      <c r="H251" s="99" t="s">
        <v>2201</v>
      </c>
      <c r="I251" s="99" t="s">
        <v>111</v>
      </c>
      <c r="J251" s="99" t="s">
        <v>1166</v>
      </c>
      <c r="K251" s="99" t="s">
        <v>429</v>
      </c>
      <c r="L251" s="48" t="s">
        <v>429</v>
      </c>
      <c r="M251" s="37" t="s">
        <v>1411</v>
      </c>
      <c r="N251" s="37" t="s">
        <v>100</v>
      </c>
      <c r="O251" s="38">
        <v>1000</v>
      </c>
      <c r="P251" s="37" t="s">
        <v>129</v>
      </c>
      <c r="Q251" s="37" t="s">
        <v>105</v>
      </c>
      <c r="R251" s="36" t="s">
        <v>1404</v>
      </c>
      <c r="S251" s="43"/>
      <c r="T251" s="37" t="s">
        <v>429</v>
      </c>
      <c r="U251" s="37" t="s">
        <v>429</v>
      </c>
      <c r="V251" s="37" t="s">
        <v>429</v>
      </c>
      <c r="W251" s="37" t="s">
        <v>1441</v>
      </c>
      <c r="X251" s="37" t="s">
        <v>1093</v>
      </c>
    </row>
    <row r="252" spans="1:24" ht="18.75" customHeight="1" x14ac:dyDescent="0.25">
      <c r="A252" s="102" t="s">
        <v>2255</v>
      </c>
      <c r="B252" s="99" t="s">
        <v>993</v>
      </c>
      <c r="C252" s="99" t="s">
        <v>90</v>
      </c>
      <c r="D252" s="99" t="s">
        <v>90</v>
      </c>
      <c r="E252" s="102" t="s">
        <v>429</v>
      </c>
      <c r="F252" s="99" t="s">
        <v>1084</v>
      </c>
      <c r="G252" s="99" t="s">
        <v>2202</v>
      </c>
      <c r="H252" s="99" t="s">
        <v>2203</v>
      </c>
      <c r="I252" s="99" t="s">
        <v>100</v>
      </c>
      <c r="J252" s="99" t="s">
        <v>1191</v>
      </c>
      <c r="K252" s="99" t="s">
        <v>429</v>
      </c>
      <c r="L252" s="50" t="s">
        <v>429</v>
      </c>
      <c r="M252" s="42" t="s">
        <v>1411</v>
      </c>
      <c r="N252" s="42" t="s">
        <v>100</v>
      </c>
      <c r="O252" s="41">
        <v>1000</v>
      </c>
      <c r="P252" s="42" t="s">
        <v>129</v>
      </c>
      <c r="Q252" s="40" t="s">
        <v>105</v>
      </c>
      <c r="R252" s="39" t="s">
        <v>1404</v>
      </c>
      <c r="S252" s="42" t="s">
        <v>1273</v>
      </c>
      <c r="T252" s="42" t="s">
        <v>429</v>
      </c>
      <c r="U252" s="42" t="s">
        <v>429</v>
      </c>
      <c r="V252" s="42" t="s">
        <v>429</v>
      </c>
      <c r="W252" s="37" t="s">
        <v>1443</v>
      </c>
      <c r="X252" s="37" t="s">
        <v>1094</v>
      </c>
    </row>
    <row r="253" spans="1:24" ht="18.75" customHeight="1" x14ac:dyDescent="0.25">
      <c r="A253" s="102" t="s">
        <v>2256</v>
      </c>
      <c r="B253" s="99" t="s">
        <v>993</v>
      </c>
      <c r="C253" s="99" t="s">
        <v>90</v>
      </c>
      <c r="D253" s="99" t="s">
        <v>90</v>
      </c>
      <c r="E253" s="102" t="s">
        <v>429</v>
      </c>
      <c r="F253" s="99" t="s">
        <v>1095</v>
      </c>
      <c r="G253" s="99" t="s">
        <v>2204</v>
      </c>
      <c r="H253" s="99" t="s">
        <v>2203</v>
      </c>
      <c r="I253" s="99" t="s">
        <v>100</v>
      </c>
      <c r="J253" s="99" t="s">
        <v>1191</v>
      </c>
      <c r="K253" s="99" t="s">
        <v>429</v>
      </c>
      <c r="L253" s="50" t="s">
        <v>429</v>
      </c>
      <c r="M253" s="50" t="s">
        <v>1411</v>
      </c>
      <c r="N253" s="50" t="s">
        <v>100</v>
      </c>
      <c r="O253" s="41">
        <v>1000</v>
      </c>
      <c r="P253" s="50" t="s">
        <v>129</v>
      </c>
      <c r="Q253" s="40" t="s">
        <v>105</v>
      </c>
      <c r="R253" s="54" t="s">
        <v>1404</v>
      </c>
      <c r="S253" s="50" t="s">
        <v>1273</v>
      </c>
      <c r="T253" s="50" t="s">
        <v>429</v>
      </c>
      <c r="U253" s="50" t="s">
        <v>429</v>
      </c>
      <c r="V253" s="50" t="s">
        <v>429</v>
      </c>
      <c r="W253" s="37" t="s">
        <v>1446</v>
      </c>
      <c r="X253" s="37" t="s">
        <v>1098</v>
      </c>
    </row>
    <row r="254" spans="1:24" ht="18.75" customHeight="1" x14ac:dyDescent="0.25">
      <c r="A254" s="102" t="s">
        <v>2257</v>
      </c>
      <c r="B254" s="99" t="s">
        <v>993</v>
      </c>
      <c r="C254" s="99" t="s">
        <v>90</v>
      </c>
      <c r="D254" s="99" t="s">
        <v>90</v>
      </c>
      <c r="E254" s="102" t="s">
        <v>429</v>
      </c>
      <c r="F254" s="99" t="s">
        <v>1227</v>
      </c>
      <c r="G254" s="99" t="s">
        <v>2205</v>
      </c>
      <c r="H254" s="99" t="s">
        <v>2203</v>
      </c>
      <c r="I254" s="99" t="s">
        <v>100</v>
      </c>
      <c r="J254" s="99" t="s">
        <v>1191</v>
      </c>
      <c r="K254" s="99" t="s">
        <v>429</v>
      </c>
      <c r="L254" s="48" t="s">
        <v>429</v>
      </c>
      <c r="M254" s="48" t="s">
        <v>1261</v>
      </c>
      <c r="N254" s="48" t="s">
        <v>111</v>
      </c>
      <c r="O254" s="38">
        <v>5000</v>
      </c>
      <c r="P254" s="48" t="s">
        <v>82</v>
      </c>
      <c r="Q254" s="48" t="s">
        <v>105</v>
      </c>
      <c r="R254" s="52" t="s">
        <v>1280</v>
      </c>
      <c r="S254" s="51"/>
      <c r="T254" s="48" t="s">
        <v>429</v>
      </c>
      <c r="U254" s="48" t="s">
        <v>429</v>
      </c>
      <c r="V254" s="48" t="s">
        <v>429</v>
      </c>
      <c r="W254" s="37" t="s">
        <v>1295</v>
      </c>
      <c r="X254" s="37" t="s">
        <v>1099</v>
      </c>
    </row>
    <row r="255" spans="1:24" ht="18.75" customHeight="1" x14ac:dyDescent="0.25">
      <c r="A255" s="102" t="s">
        <v>2258</v>
      </c>
      <c r="B255" s="99" t="s">
        <v>993</v>
      </c>
      <c r="C255" s="99" t="s">
        <v>90</v>
      </c>
      <c r="D255" s="99" t="s">
        <v>90</v>
      </c>
      <c r="E255" s="102" t="s">
        <v>429</v>
      </c>
      <c r="F255" s="99" t="s">
        <v>1084</v>
      </c>
      <c r="G255" s="99" t="s">
        <v>2206</v>
      </c>
      <c r="H255" s="99" t="s">
        <v>2207</v>
      </c>
      <c r="I255" s="99" t="s">
        <v>111</v>
      </c>
      <c r="J255" s="99" t="s">
        <v>1191</v>
      </c>
      <c r="K255" s="99" t="s">
        <v>429</v>
      </c>
      <c r="L255" s="50" t="s">
        <v>429</v>
      </c>
      <c r="M255" s="50" t="s">
        <v>1261</v>
      </c>
      <c r="N255" s="50" t="s">
        <v>111</v>
      </c>
      <c r="O255" s="41">
        <v>5000</v>
      </c>
      <c r="P255" s="50" t="s">
        <v>82</v>
      </c>
      <c r="Q255" s="40" t="s">
        <v>105</v>
      </c>
      <c r="R255" s="54" t="s">
        <v>1280</v>
      </c>
      <c r="S255" s="50" t="s">
        <v>1273</v>
      </c>
      <c r="T255" s="50" t="s">
        <v>429</v>
      </c>
      <c r="U255" s="50" t="s">
        <v>429</v>
      </c>
      <c r="V255" s="50" t="s">
        <v>429</v>
      </c>
      <c r="W255" s="37" t="s">
        <v>1296</v>
      </c>
      <c r="X255" s="37" t="s">
        <v>1105</v>
      </c>
    </row>
    <row r="256" spans="1:24" ht="18.75" customHeight="1" x14ac:dyDescent="0.25">
      <c r="A256" s="102" t="s">
        <v>2259</v>
      </c>
      <c r="B256" s="99" t="s">
        <v>993</v>
      </c>
      <c r="C256" s="99" t="s">
        <v>90</v>
      </c>
      <c r="D256" s="99" t="s">
        <v>90</v>
      </c>
      <c r="E256" s="102" t="s">
        <v>429</v>
      </c>
      <c r="F256" s="99" t="s">
        <v>1084</v>
      </c>
      <c r="G256" s="99" t="s">
        <v>2208</v>
      </c>
      <c r="H256" s="99" t="s">
        <v>2209</v>
      </c>
      <c r="I256" s="99" t="s">
        <v>111</v>
      </c>
      <c r="J256" s="99" t="s">
        <v>1191</v>
      </c>
      <c r="K256" s="99" t="s">
        <v>429</v>
      </c>
      <c r="L256" s="48" t="s">
        <v>429</v>
      </c>
      <c r="M256" s="48" t="s">
        <v>1261</v>
      </c>
      <c r="N256" s="48" t="s">
        <v>111</v>
      </c>
      <c r="O256" s="38">
        <v>5000</v>
      </c>
      <c r="P256" s="48" t="s">
        <v>82</v>
      </c>
      <c r="Q256" s="48" t="s">
        <v>105</v>
      </c>
      <c r="R256" s="52" t="s">
        <v>1280</v>
      </c>
      <c r="S256" s="51"/>
      <c r="T256" s="48" t="s">
        <v>429</v>
      </c>
      <c r="U256" s="48" t="s">
        <v>429</v>
      </c>
      <c r="V256" s="48" t="s">
        <v>429</v>
      </c>
      <c r="W256" s="37" t="s">
        <v>1298</v>
      </c>
      <c r="X256" s="37" t="s">
        <v>1106</v>
      </c>
    </row>
    <row r="257" spans="1:24" ht="18.75" customHeight="1" x14ac:dyDescent="0.25">
      <c r="A257" s="102" t="s">
        <v>2260</v>
      </c>
      <c r="B257" s="99" t="s">
        <v>993</v>
      </c>
      <c r="C257" s="99" t="s">
        <v>90</v>
      </c>
      <c r="D257" s="99" t="s">
        <v>90</v>
      </c>
      <c r="E257" s="102" t="s">
        <v>429</v>
      </c>
      <c r="F257" s="99" t="s">
        <v>1084</v>
      </c>
      <c r="G257" s="99" t="s">
        <v>2210</v>
      </c>
      <c r="H257" s="99" t="s">
        <v>2211</v>
      </c>
      <c r="I257" s="99" t="s">
        <v>111</v>
      </c>
      <c r="J257" s="99" t="s">
        <v>1191</v>
      </c>
      <c r="K257" s="99" t="s">
        <v>429</v>
      </c>
      <c r="L257" s="50" t="s">
        <v>429</v>
      </c>
      <c r="M257" s="50" t="s">
        <v>1261</v>
      </c>
      <c r="N257" s="50" t="s">
        <v>111</v>
      </c>
      <c r="O257" s="41">
        <v>5000</v>
      </c>
      <c r="P257" s="50" t="s">
        <v>82</v>
      </c>
      <c r="Q257" s="40" t="s">
        <v>105</v>
      </c>
      <c r="R257" s="54" t="s">
        <v>1280</v>
      </c>
      <c r="S257" s="50" t="s">
        <v>1273</v>
      </c>
      <c r="T257" s="50" t="s">
        <v>429</v>
      </c>
      <c r="U257" s="50" t="s">
        <v>429</v>
      </c>
      <c r="V257" s="50" t="s">
        <v>429</v>
      </c>
      <c r="W257" s="37" t="s">
        <v>1299</v>
      </c>
      <c r="X257" s="37" t="s">
        <v>1110</v>
      </c>
    </row>
    <row r="258" spans="1:24" ht="18.75" customHeight="1" x14ac:dyDescent="0.25">
      <c r="A258" s="102" t="s">
        <v>2261</v>
      </c>
      <c r="B258" s="99" t="s">
        <v>993</v>
      </c>
      <c r="C258" s="99" t="s">
        <v>90</v>
      </c>
      <c r="D258" s="99" t="s">
        <v>90</v>
      </c>
      <c r="E258" s="102" t="s">
        <v>429</v>
      </c>
      <c r="F258" s="99" t="s">
        <v>1084</v>
      </c>
      <c r="G258" s="99" t="s">
        <v>2212</v>
      </c>
      <c r="H258" s="99" t="s">
        <v>2213</v>
      </c>
      <c r="I258" s="99" t="s">
        <v>111</v>
      </c>
      <c r="J258" s="99" t="s">
        <v>1191</v>
      </c>
      <c r="K258" s="99" t="s">
        <v>429</v>
      </c>
      <c r="L258" s="48" t="s">
        <v>429</v>
      </c>
      <c r="M258" s="48" t="s">
        <v>1344</v>
      </c>
      <c r="N258" s="48" t="s">
        <v>100</v>
      </c>
      <c r="O258" s="38">
        <v>1000</v>
      </c>
      <c r="P258" s="48" t="s">
        <v>82</v>
      </c>
      <c r="Q258" s="48" t="s">
        <v>90</v>
      </c>
      <c r="R258" s="52" t="s">
        <v>1280</v>
      </c>
      <c r="S258" s="51"/>
      <c r="T258" s="48" t="s">
        <v>429</v>
      </c>
      <c r="U258" s="48" t="s">
        <v>429</v>
      </c>
      <c r="V258" s="48" t="s">
        <v>429</v>
      </c>
      <c r="W258" s="37" t="s">
        <v>1347</v>
      </c>
      <c r="X258" s="37" t="s">
        <v>1111</v>
      </c>
    </row>
    <row r="259" spans="1:24" ht="18.75" customHeight="1" x14ac:dyDescent="0.25">
      <c r="A259" s="102" t="s">
        <v>2262</v>
      </c>
      <c r="B259" s="99" t="s">
        <v>993</v>
      </c>
      <c r="C259" s="99" t="s">
        <v>90</v>
      </c>
      <c r="D259" s="99" t="s">
        <v>90</v>
      </c>
      <c r="E259" s="102" t="s">
        <v>429</v>
      </c>
      <c r="F259" s="99" t="s">
        <v>1084</v>
      </c>
      <c r="G259" s="99" t="s">
        <v>2214</v>
      </c>
      <c r="H259" s="99" t="s">
        <v>2215</v>
      </c>
      <c r="I259" s="99" t="s">
        <v>111</v>
      </c>
      <c r="J259" s="99" t="s">
        <v>1191</v>
      </c>
      <c r="K259" s="99" t="s">
        <v>429</v>
      </c>
      <c r="L259" s="48" t="s">
        <v>429</v>
      </c>
      <c r="M259" s="37" t="s">
        <v>1261</v>
      </c>
      <c r="N259" s="37" t="s">
        <v>100</v>
      </c>
      <c r="O259" s="38">
        <v>1000</v>
      </c>
      <c r="P259" s="37" t="s">
        <v>82</v>
      </c>
      <c r="Q259" s="37" t="s">
        <v>90</v>
      </c>
      <c r="R259" s="36" t="s">
        <v>1280</v>
      </c>
      <c r="S259" s="43"/>
      <c r="T259" s="37" t="s">
        <v>429</v>
      </c>
      <c r="U259" s="37" t="s">
        <v>429</v>
      </c>
      <c r="V259" s="37" t="s">
        <v>429</v>
      </c>
      <c r="W259" s="37" t="s">
        <v>1349</v>
      </c>
      <c r="X259" s="37" t="s">
        <v>1116</v>
      </c>
    </row>
    <row r="260" spans="1:24" ht="18.75" customHeight="1" x14ac:dyDescent="0.25">
      <c r="A260" s="102" t="s">
        <v>2263</v>
      </c>
      <c r="B260" s="99" t="s">
        <v>993</v>
      </c>
      <c r="C260" s="99" t="s">
        <v>90</v>
      </c>
      <c r="D260" s="99" t="s">
        <v>90</v>
      </c>
      <c r="E260" s="102" t="s">
        <v>429</v>
      </c>
      <c r="F260" s="99" t="s">
        <v>1084</v>
      </c>
      <c r="G260" s="99" t="s">
        <v>2216</v>
      </c>
      <c r="H260" s="99" t="s">
        <v>2217</v>
      </c>
      <c r="I260" s="99" t="s">
        <v>100</v>
      </c>
      <c r="J260" s="99" t="s">
        <v>1191</v>
      </c>
      <c r="K260" s="99" t="s">
        <v>429</v>
      </c>
      <c r="L260" s="48" t="s">
        <v>429</v>
      </c>
      <c r="M260" s="48" t="s">
        <v>1344</v>
      </c>
      <c r="N260" s="48" t="s">
        <v>100</v>
      </c>
      <c r="O260" s="38">
        <v>1000</v>
      </c>
      <c r="P260" s="48" t="s">
        <v>82</v>
      </c>
      <c r="Q260" s="48" t="s">
        <v>90</v>
      </c>
      <c r="R260" s="52" t="s">
        <v>1280</v>
      </c>
      <c r="S260" s="51"/>
      <c r="T260" s="48" t="s">
        <v>429</v>
      </c>
      <c r="U260" s="48" t="s">
        <v>429</v>
      </c>
      <c r="V260" s="48" t="s">
        <v>429</v>
      </c>
      <c r="W260" s="37" t="s">
        <v>1350</v>
      </c>
      <c r="X260" s="37" t="s">
        <v>1119</v>
      </c>
    </row>
    <row r="261" spans="1:24" ht="18.75" customHeight="1" x14ac:dyDescent="0.25">
      <c r="A261" s="102" t="s">
        <v>2264</v>
      </c>
      <c r="B261" s="99" t="s">
        <v>993</v>
      </c>
      <c r="C261" s="99" t="s">
        <v>90</v>
      </c>
      <c r="D261" s="99" t="s">
        <v>90</v>
      </c>
      <c r="E261" s="102" t="s">
        <v>429</v>
      </c>
      <c r="F261" s="99" t="s">
        <v>1095</v>
      </c>
      <c r="G261" s="99" t="s">
        <v>2218</v>
      </c>
      <c r="H261" s="99" t="s">
        <v>2219</v>
      </c>
      <c r="I261" s="99" t="s">
        <v>100</v>
      </c>
      <c r="J261" s="99" t="s">
        <v>1191</v>
      </c>
      <c r="K261" s="99" t="s">
        <v>429</v>
      </c>
      <c r="L261" s="48" t="s">
        <v>429</v>
      </c>
      <c r="M261" s="37" t="s">
        <v>1351</v>
      </c>
      <c r="N261" s="37" t="s">
        <v>91</v>
      </c>
      <c r="O261" s="38">
        <v>6</v>
      </c>
      <c r="P261" s="37" t="s">
        <v>1352</v>
      </c>
      <c r="Q261" s="37" t="s">
        <v>90</v>
      </c>
      <c r="R261" s="36" t="s">
        <v>1280</v>
      </c>
      <c r="S261" s="43"/>
      <c r="T261" s="37" t="s">
        <v>429</v>
      </c>
      <c r="U261" s="37" t="s">
        <v>429</v>
      </c>
      <c r="V261" s="37" t="s">
        <v>429</v>
      </c>
      <c r="W261" s="37" t="s">
        <v>1353</v>
      </c>
      <c r="X261" s="37" t="s">
        <v>1123</v>
      </c>
    </row>
    <row r="262" spans="1:24" ht="18.75" customHeight="1" x14ac:dyDescent="0.25">
      <c r="A262" s="102" t="s">
        <v>2265</v>
      </c>
      <c r="B262" s="99" t="s">
        <v>993</v>
      </c>
      <c r="C262" s="99" t="s">
        <v>90</v>
      </c>
      <c r="D262" s="99" t="s">
        <v>90</v>
      </c>
      <c r="E262" s="102" t="s">
        <v>429</v>
      </c>
      <c r="F262" s="99" t="s">
        <v>1170</v>
      </c>
      <c r="G262" s="99" t="s">
        <v>2220</v>
      </c>
      <c r="H262" s="99" t="s">
        <v>2221</v>
      </c>
      <c r="I262" s="99" t="s">
        <v>1083</v>
      </c>
      <c r="J262" s="99" t="s">
        <v>1191</v>
      </c>
      <c r="K262" s="99" t="s">
        <v>429</v>
      </c>
      <c r="L262" s="48" t="s">
        <v>141</v>
      </c>
      <c r="M262" s="48" t="s">
        <v>840</v>
      </c>
      <c r="N262" s="48" t="s">
        <v>89</v>
      </c>
      <c r="O262" s="38">
        <v>250</v>
      </c>
      <c r="P262" s="48" t="s">
        <v>827</v>
      </c>
      <c r="Q262" s="48" t="s">
        <v>262</v>
      </c>
      <c r="R262" s="52" t="s">
        <v>429</v>
      </c>
      <c r="S262" s="51"/>
      <c r="T262" s="48" t="s">
        <v>828</v>
      </c>
      <c r="U262" s="48" t="s">
        <v>125</v>
      </c>
      <c r="V262" s="48" t="s">
        <v>639</v>
      </c>
      <c r="W262" s="37" t="s">
        <v>841</v>
      </c>
      <c r="X262" s="37" t="s">
        <v>1126</v>
      </c>
    </row>
    <row r="263" spans="1:24" ht="18.75" customHeight="1" x14ac:dyDescent="0.25">
      <c r="A263" s="102" t="s">
        <v>2266</v>
      </c>
      <c r="B263" s="99" t="s">
        <v>993</v>
      </c>
      <c r="C263" s="99" t="s">
        <v>90</v>
      </c>
      <c r="D263" s="99" t="s">
        <v>90</v>
      </c>
      <c r="E263" s="102" t="s">
        <v>429</v>
      </c>
      <c r="F263" s="99" t="s">
        <v>1037</v>
      </c>
      <c r="G263" s="99" t="s">
        <v>2222</v>
      </c>
      <c r="H263" s="99" t="s">
        <v>2221</v>
      </c>
      <c r="I263" s="99" t="s">
        <v>1176</v>
      </c>
      <c r="J263" s="99" t="s">
        <v>1191</v>
      </c>
      <c r="K263" s="99" t="s">
        <v>429</v>
      </c>
      <c r="L263" s="50" t="s">
        <v>141</v>
      </c>
      <c r="M263" s="50" t="s">
        <v>840</v>
      </c>
      <c r="N263" s="50" t="s">
        <v>89</v>
      </c>
      <c r="O263" s="41">
        <v>250</v>
      </c>
      <c r="P263" s="50" t="s">
        <v>827</v>
      </c>
      <c r="Q263" s="40" t="s">
        <v>262</v>
      </c>
      <c r="R263" s="54" t="s">
        <v>429</v>
      </c>
      <c r="S263" s="50" t="s">
        <v>429</v>
      </c>
      <c r="T263" s="50" t="s">
        <v>828</v>
      </c>
      <c r="U263" s="50" t="s">
        <v>125</v>
      </c>
      <c r="V263" s="50" t="s">
        <v>639</v>
      </c>
      <c r="W263" s="37" t="s">
        <v>844</v>
      </c>
      <c r="X263" s="37" t="s">
        <v>1130</v>
      </c>
    </row>
    <row r="264" spans="1:24" ht="18.75" customHeight="1" x14ac:dyDescent="0.25">
      <c r="A264" s="102" t="s">
        <v>2267</v>
      </c>
      <c r="B264" s="99" t="s">
        <v>993</v>
      </c>
      <c r="C264" s="99" t="s">
        <v>90</v>
      </c>
      <c r="D264" s="99" t="s">
        <v>90</v>
      </c>
      <c r="E264" s="102" t="s">
        <v>429</v>
      </c>
      <c r="F264" s="99" t="s">
        <v>1170</v>
      </c>
      <c r="G264" s="99" t="s">
        <v>2223</v>
      </c>
      <c r="H264" s="99" t="s">
        <v>2224</v>
      </c>
      <c r="I264" s="99" t="s">
        <v>1083</v>
      </c>
      <c r="J264" s="99" t="s">
        <v>1166</v>
      </c>
      <c r="K264" s="99" t="s">
        <v>429</v>
      </c>
      <c r="L264" s="50" t="s">
        <v>141</v>
      </c>
      <c r="M264" s="42" t="s">
        <v>826</v>
      </c>
      <c r="N264" s="42" t="s">
        <v>563</v>
      </c>
      <c r="O264" s="41">
        <v>1000</v>
      </c>
      <c r="P264" s="42" t="s">
        <v>827</v>
      </c>
      <c r="Q264" s="40" t="s">
        <v>262</v>
      </c>
      <c r="R264" s="39" t="s">
        <v>429</v>
      </c>
      <c r="S264" s="42" t="s">
        <v>429</v>
      </c>
      <c r="T264" s="42" t="s">
        <v>828</v>
      </c>
      <c r="U264" s="42" t="s">
        <v>107</v>
      </c>
      <c r="V264" s="42" t="s">
        <v>639</v>
      </c>
      <c r="W264" s="37" t="s">
        <v>830</v>
      </c>
      <c r="X264" s="37" t="s">
        <v>1133</v>
      </c>
    </row>
    <row r="265" spans="1:24" ht="18.75" customHeight="1" x14ac:dyDescent="0.25">
      <c r="A265" s="102" t="s">
        <v>2268</v>
      </c>
      <c r="B265" s="99" t="s">
        <v>993</v>
      </c>
      <c r="C265" s="99" t="s">
        <v>90</v>
      </c>
      <c r="D265" s="99" t="s">
        <v>90</v>
      </c>
      <c r="E265" s="102" t="s">
        <v>429</v>
      </c>
      <c r="F265" s="99" t="s">
        <v>429</v>
      </c>
      <c r="G265" s="99" t="s">
        <v>2225</v>
      </c>
      <c r="H265" s="99" t="s">
        <v>2226</v>
      </c>
      <c r="I265" s="99" t="s">
        <v>2227</v>
      </c>
      <c r="J265" s="99" t="s">
        <v>1191</v>
      </c>
      <c r="K265" s="99" t="s">
        <v>429</v>
      </c>
      <c r="L265" s="48" t="s">
        <v>141</v>
      </c>
      <c r="M265" s="37" t="s">
        <v>846</v>
      </c>
      <c r="N265" s="37" t="s">
        <v>315</v>
      </c>
      <c r="O265" s="38">
        <v>100</v>
      </c>
      <c r="P265" s="37" t="s">
        <v>827</v>
      </c>
      <c r="Q265" s="37" t="s">
        <v>262</v>
      </c>
      <c r="R265" s="36" t="s">
        <v>429</v>
      </c>
      <c r="S265" s="43"/>
      <c r="T265" s="37" t="s">
        <v>828</v>
      </c>
      <c r="U265" s="37" t="s">
        <v>133</v>
      </c>
      <c r="V265" s="37" t="s">
        <v>639</v>
      </c>
      <c r="W265" s="37" t="s">
        <v>847</v>
      </c>
      <c r="X265" s="37" t="s">
        <v>1136</v>
      </c>
    </row>
    <row r="266" spans="1:24" ht="18.75" customHeight="1" x14ac:dyDescent="0.25">
      <c r="A266" s="102" t="s">
        <v>2035</v>
      </c>
      <c r="B266" s="99" t="s">
        <v>993</v>
      </c>
      <c r="C266" s="99" t="s">
        <v>90</v>
      </c>
      <c r="D266" s="99" t="s">
        <v>317</v>
      </c>
      <c r="E266" s="102" t="s">
        <v>429</v>
      </c>
      <c r="F266" s="99" t="s">
        <v>2228</v>
      </c>
      <c r="G266" s="99" t="s">
        <v>2229</v>
      </c>
      <c r="H266" s="99" t="s">
        <v>2230</v>
      </c>
      <c r="I266" s="99" t="s">
        <v>563</v>
      </c>
      <c r="J266" s="99" t="s">
        <v>92</v>
      </c>
      <c r="K266" s="99" t="s">
        <v>429</v>
      </c>
      <c r="L266" s="48" t="s">
        <v>143</v>
      </c>
      <c r="M266" s="48" t="s">
        <v>875</v>
      </c>
      <c r="N266" s="48" t="s">
        <v>563</v>
      </c>
      <c r="O266" s="38">
        <v>1000</v>
      </c>
      <c r="P266" s="48" t="s">
        <v>875</v>
      </c>
      <c r="Q266" s="48" t="s">
        <v>535</v>
      </c>
      <c r="R266" s="52" t="s">
        <v>429</v>
      </c>
      <c r="S266" s="51"/>
      <c r="T266" s="48" t="s">
        <v>85</v>
      </c>
      <c r="U266" s="48" t="s">
        <v>85</v>
      </c>
      <c r="V266" s="48" t="s">
        <v>85</v>
      </c>
      <c r="W266" s="37" t="s">
        <v>902</v>
      </c>
      <c r="X266" s="37" t="s">
        <v>1139</v>
      </c>
    </row>
    <row r="267" spans="1:24" s="135" customFormat="1" ht="18.75" customHeight="1" x14ac:dyDescent="0.25">
      <c r="A267" s="125" t="s">
        <v>3726</v>
      </c>
      <c r="B267" s="126" t="s">
        <v>1260</v>
      </c>
      <c r="C267" s="126" t="s">
        <v>90</v>
      </c>
      <c r="D267" s="126" t="s">
        <v>3187</v>
      </c>
      <c r="E267" s="125"/>
      <c r="F267" s="126" t="s">
        <v>84</v>
      </c>
      <c r="G267" s="126" t="s">
        <v>3730</v>
      </c>
      <c r="H267" s="126" t="s">
        <v>99</v>
      </c>
      <c r="I267" s="126" t="s">
        <v>97</v>
      </c>
      <c r="J267" s="126" t="s">
        <v>98</v>
      </c>
      <c r="K267" s="126" t="s">
        <v>1263</v>
      </c>
      <c r="L267" s="134"/>
      <c r="M267" s="134"/>
      <c r="N267" s="134"/>
      <c r="O267" s="138"/>
      <c r="P267" s="134"/>
      <c r="Q267" s="134"/>
      <c r="R267" s="139"/>
      <c r="S267" s="140"/>
      <c r="T267" s="134"/>
      <c r="U267" s="134"/>
      <c r="V267" s="134"/>
      <c r="W267" s="134"/>
      <c r="X267" s="134"/>
    </row>
    <row r="268" spans="1:24" s="135" customFormat="1" ht="18.75" customHeight="1" x14ac:dyDescent="0.25">
      <c r="A268" s="125" t="s">
        <v>3728</v>
      </c>
      <c r="B268" s="126" t="s">
        <v>1260</v>
      </c>
      <c r="C268" s="126" t="s">
        <v>90</v>
      </c>
      <c r="D268" s="126" t="s">
        <v>3187</v>
      </c>
      <c r="E268" s="125"/>
      <c r="F268" s="126" t="s">
        <v>86</v>
      </c>
      <c r="G268" s="126" t="s">
        <v>3731</v>
      </c>
      <c r="H268" s="126" t="s">
        <v>99</v>
      </c>
      <c r="I268" s="126" t="s">
        <v>97</v>
      </c>
      <c r="J268" s="126" t="s">
        <v>98</v>
      </c>
      <c r="K268" s="126" t="s">
        <v>1263</v>
      </c>
      <c r="L268" s="134"/>
      <c r="M268" s="134"/>
      <c r="N268" s="134"/>
      <c r="O268" s="138"/>
      <c r="P268" s="134"/>
      <c r="Q268" s="134"/>
      <c r="R268" s="139"/>
      <c r="S268" s="140"/>
      <c r="T268" s="134"/>
      <c r="U268" s="134"/>
      <c r="V268" s="134"/>
      <c r="W268" s="134"/>
      <c r="X268" s="134"/>
    </row>
    <row r="269" spans="1:24" s="135" customFormat="1" ht="18.75" customHeight="1" x14ac:dyDescent="0.25">
      <c r="A269" s="125" t="s">
        <v>3729</v>
      </c>
      <c r="B269" s="126" t="s">
        <v>1260</v>
      </c>
      <c r="C269" s="126" t="s">
        <v>90</v>
      </c>
      <c r="D269" s="126" t="s">
        <v>3187</v>
      </c>
      <c r="E269" s="125"/>
      <c r="F269" s="126" t="s">
        <v>87</v>
      </c>
      <c r="G269" s="126" t="s">
        <v>3732</v>
      </c>
      <c r="H269" s="126" t="s">
        <v>99</v>
      </c>
      <c r="I269" s="126" t="s">
        <v>97</v>
      </c>
      <c r="J269" s="126" t="s">
        <v>98</v>
      </c>
      <c r="K269" s="126" t="s">
        <v>1263</v>
      </c>
      <c r="L269" s="134"/>
      <c r="M269" s="134"/>
      <c r="N269" s="134"/>
      <c r="O269" s="138"/>
      <c r="P269" s="134"/>
      <c r="Q269" s="134"/>
      <c r="R269" s="139"/>
      <c r="S269" s="140"/>
      <c r="T269" s="134"/>
      <c r="U269" s="134"/>
      <c r="V269" s="134"/>
      <c r="W269" s="134"/>
      <c r="X269" s="134"/>
    </row>
    <row r="270" spans="1:24" s="135" customFormat="1" ht="18.75" customHeight="1" x14ac:dyDescent="0.25">
      <c r="A270" s="125" t="s">
        <v>3188</v>
      </c>
      <c r="B270" s="126" t="s">
        <v>1260</v>
      </c>
      <c r="C270" s="126" t="s">
        <v>90</v>
      </c>
      <c r="D270" s="126" t="s">
        <v>3187</v>
      </c>
      <c r="E270" s="125"/>
      <c r="F270" s="126" t="s">
        <v>88</v>
      </c>
      <c r="G270" s="126" t="s">
        <v>3727</v>
      </c>
      <c r="H270" s="126" t="s">
        <v>99</v>
      </c>
      <c r="I270" s="126" t="s">
        <v>97</v>
      </c>
      <c r="J270" s="126" t="s">
        <v>98</v>
      </c>
      <c r="K270" s="126" t="s">
        <v>1263</v>
      </c>
      <c r="L270" s="134"/>
      <c r="M270" s="134"/>
      <c r="N270" s="134"/>
      <c r="O270" s="138"/>
      <c r="P270" s="134"/>
      <c r="Q270" s="134"/>
      <c r="R270" s="139"/>
      <c r="S270" s="140"/>
      <c r="T270" s="134"/>
      <c r="U270" s="134"/>
      <c r="V270" s="134"/>
      <c r="W270" s="134"/>
      <c r="X270" s="134"/>
    </row>
    <row r="271" spans="1:24" ht="18.75" customHeight="1" x14ac:dyDescent="0.25">
      <c r="A271" s="102" t="s">
        <v>1259</v>
      </c>
      <c r="B271" s="99" t="s">
        <v>1260</v>
      </c>
      <c r="C271" s="99" t="s">
        <v>90</v>
      </c>
      <c r="D271" s="99" t="s">
        <v>105</v>
      </c>
      <c r="E271" s="102" t="s">
        <v>429</v>
      </c>
      <c r="F271" s="99" t="s">
        <v>84</v>
      </c>
      <c r="G271" s="99" t="s">
        <v>114</v>
      </c>
      <c r="H271" s="99" t="s">
        <v>1261</v>
      </c>
      <c r="I271" s="99" t="s">
        <v>115</v>
      </c>
      <c r="J271" s="99" t="s">
        <v>83</v>
      </c>
      <c r="K271" s="99" t="s">
        <v>1263</v>
      </c>
      <c r="L271" s="50" t="s">
        <v>141</v>
      </c>
      <c r="M271" s="50" t="s">
        <v>834</v>
      </c>
      <c r="N271" s="50" t="s">
        <v>326</v>
      </c>
      <c r="O271" s="41">
        <v>500</v>
      </c>
      <c r="P271" s="50" t="s">
        <v>827</v>
      </c>
      <c r="Q271" s="40" t="s">
        <v>262</v>
      </c>
      <c r="R271" s="54" t="s">
        <v>429</v>
      </c>
      <c r="S271" s="50" t="s">
        <v>429</v>
      </c>
      <c r="T271" s="50" t="s">
        <v>828</v>
      </c>
      <c r="U271" s="50" t="s">
        <v>98</v>
      </c>
      <c r="V271" s="50" t="s">
        <v>639</v>
      </c>
      <c r="W271" s="37" t="s">
        <v>838</v>
      </c>
      <c r="X271" s="37" t="s">
        <v>1142</v>
      </c>
    </row>
    <row r="272" spans="1:24" ht="18.75" customHeight="1" x14ac:dyDescent="0.25">
      <c r="A272" s="102" t="s">
        <v>1265</v>
      </c>
      <c r="B272" s="99" t="s">
        <v>1260</v>
      </c>
      <c r="C272" s="99" t="s">
        <v>90</v>
      </c>
      <c r="D272" s="99" t="s">
        <v>105</v>
      </c>
      <c r="E272" s="102" t="s">
        <v>429</v>
      </c>
      <c r="F272" s="99" t="s">
        <v>86</v>
      </c>
      <c r="G272" s="99" t="s">
        <v>114</v>
      </c>
      <c r="H272" s="99" t="s">
        <v>1261</v>
      </c>
      <c r="I272" s="99" t="s">
        <v>115</v>
      </c>
      <c r="J272" s="99" t="s">
        <v>83</v>
      </c>
      <c r="K272" s="99" t="s">
        <v>1263</v>
      </c>
      <c r="L272" s="50" t="s">
        <v>141</v>
      </c>
      <c r="M272" s="42" t="s">
        <v>826</v>
      </c>
      <c r="N272" s="42" t="s">
        <v>326</v>
      </c>
      <c r="O272" s="41">
        <v>500</v>
      </c>
      <c r="P272" s="42" t="s">
        <v>827</v>
      </c>
      <c r="Q272" s="40" t="s">
        <v>262</v>
      </c>
      <c r="R272" s="39" t="s">
        <v>429</v>
      </c>
      <c r="S272" s="42" t="s">
        <v>429</v>
      </c>
      <c r="T272" s="42" t="s">
        <v>828</v>
      </c>
      <c r="U272" s="42" t="s">
        <v>107</v>
      </c>
      <c r="V272" s="42" t="s">
        <v>639</v>
      </c>
      <c r="W272" s="37" t="s">
        <v>830</v>
      </c>
      <c r="X272" s="37" t="s">
        <v>1145</v>
      </c>
    </row>
    <row r="273" spans="1:24" ht="18.75" customHeight="1" x14ac:dyDescent="0.25">
      <c r="A273" s="102" t="s">
        <v>1267</v>
      </c>
      <c r="B273" s="99" t="s">
        <v>1260</v>
      </c>
      <c r="C273" s="99" t="s">
        <v>90</v>
      </c>
      <c r="D273" s="99" t="s">
        <v>105</v>
      </c>
      <c r="E273" s="102" t="s">
        <v>429</v>
      </c>
      <c r="F273" s="99" t="s">
        <v>87</v>
      </c>
      <c r="G273" s="99" t="s">
        <v>114</v>
      </c>
      <c r="H273" s="99" t="s">
        <v>1261</v>
      </c>
      <c r="I273" s="99" t="s">
        <v>115</v>
      </c>
      <c r="J273" s="99" t="s">
        <v>83</v>
      </c>
      <c r="K273" s="99" t="s">
        <v>1263</v>
      </c>
      <c r="L273" s="48" t="s">
        <v>141</v>
      </c>
      <c r="M273" s="37" t="s">
        <v>778</v>
      </c>
      <c r="N273" s="37" t="s">
        <v>315</v>
      </c>
      <c r="O273" s="38">
        <v>100</v>
      </c>
      <c r="P273" s="37" t="s">
        <v>779</v>
      </c>
      <c r="Q273" s="37" t="s">
        <v>270</v>
      </c>
      <c r="R273" s="36" t="s">
        <v>429</v>
      </c>
      <c r="S273" s="43"/>
      <c r="T273" s="37" t="s">
        <v>85</v>
      </c>
      <c r="U273" s="37" t="s">
        <v>85</v>
      </c>
      <c r="V273" s="37" t="s">
        <v>207</v>
      </c>
      <c r="W273" s="37" t="s">
        <v>812</v>
      </c>
      <c r="X273" s="37" t="s">
        <v>1150</v>
      </c>
    </row>
    <row r="274" spans="1:24" ht="18.75" customHeight="1" x14ac:dyDescent="0.25">
      <c r="A274" s="102" t="s">
        <v>1269</v>
      </c>
      <c r="B274" s="99" t="s">
        <v>1260</v>
      </c>
      <c r="C274" s="99" t="s">
        <v>90</v>
      </c>
      <c r="D274" s="99" t="s">
        <v>105</v>
      </c>
      <c r="E274" s="102" t="s">
        <v>429</v>
      </c>
      <c r="F274" s="99" t="s">
        <v>88</v>
      </c>
      <c r="G274" s="99" t="s">
        <v>114</v>
      </c>
      <c r="H274" s="99" t="s">
        <v>1261</v>
      </c>
      <c r="I274" s="99" t="s">
        <v>115</v>
      </c>
      <c r="J274" s="99" t="s">
        <v>83</v>
      </c>
      <c r="K274" s="99" t="s">
        <v>1263</v>
      </c>
      <c r="L274" s="48" t="s">
        <v>141</v>
      </c>
      <c r="M274" s="48" t="s">
        <v>778</v>
      </c>
      <c r="N274" s="48" t="s">
        <v>315</v>
      </c>
      <c r="O274" s="38">
        <v>100</v>
      </c>
      <c r="P274" s="48" t="s">
        <v>779</v>
      </c>
      <c r="Q274" s="48" t="s">
        <v>711</v>
      </c>
      <c r="R274" s="52" t="s">
        <v>429</v>
      </c>
      <c r="S274" s="51"/>
      <c r="T274" s="48" t="s">
        <v>85</v>
      </c>
      <c r="U274" s="48" t="s">
        <v>85</v>
      </c>
      <c r="V274" s="48" t="s">
        <v>207</v>
      </c>
      <c r="W274" s="37" t="s">
        <v>816</v>
      </c>
      <c r="X274" s="37" t="s">
        <v>1153</v>
      </c>
    </row>
    <row r="275" spans="1:24" ht="18.75" customHeight="1" x14ac:dyDescent="0.25">
      <c r="A275" s="102" t="s">
        <v>1274</v>
      </c>
      <c r="B275" s="99" t="s">
        <v>1260</v>
      </c>
      <c r="C275" s="99" t="s">
        <v>90</v>
      </c>
      <c r="D275" s="99" t="s">
        <v>105</v>
      </c>
      <c r="E275" s="102" t="s">
        <v>429</v>
      </c>
      <c r="F275" s="99" t="s">
        <v>87</v>
      </c>
      <c r="G275" s="99" t="s">
        <v>1271</v>
      </c>
      <c r="H275" s="99" t="s">
        <v>1261</v>
      </c>
      <c r="I275" s="99" t="s">
        <v>115</v>
      </c>
      <c r="J275" s="99" t="s">
        <v>116</v>
      </c>
      <c r="K275" s="99" t="s">
        <v>1263</v>
      </c>
      <c r="L275" s="48" t="s">
        <v>141</v>
      </c>
      <c r="M275" s="48" t="s">
        <v>793</v>
      </c>
      <c r="N275" s="48" t="s">
        <v>315</v>
      </c>
      <c r="O275" s="38">
        <v>100</v>
      </c>
      <c r="P275" s="48" t="s">
        <v>779</v>
      </c>
      <c r="Q275" s="48" t="s">
        <v>270</v>
      </c>
      <c r="R275" s="52" t="s">
        <v>429</v>
      </c>
      <c r="S275" s="51"/>
      <c r="T275" s="48" t="s">
        <v>85</v>
      </c>
      <c r="U275" s="48" t="s">
        <v>85</v>
      </c>
      <c r="V275" s="48" t="s">
        <v>207</v>
      </c>
      <c r="W275" s="37" t="s">
        <v>811</v>
      </c>
      <c r="X275" s="37" t="s">
        <v>1160</v>
      </c>
    </row>
    <row r="276" spans="1:24" ht="18.75" customHeight="1" x14ac:dyDescent="0.25">
      <c r="A276" s="102" t="s">
        <v>1276</v>
      </c>
      <c r="B276" s="99" t="s">
        <v>1260</v>
      </c>
      <c r="C276" s="99" t="s">
        <v>90</v>
      </c>
      <c r="D276" s="99" t="s">
        <v>105</v>
      </c>
      <c r="E276" s="102" t="s">
        <v>429</v>
      </c>
      <c r="F276" s="99" t="s">
        <v>88</v>
      </c>
      <c r="G276" s="99" t="s">
        <v>1271</v>
      </c>
      <c r="H276" s="99" t="s">
        <v>1261</v>
      </c>
      <c r="I276" s="99" t="s">
        <v>115</v>
      </c>
      <c r="J276" s="99" t="s">
        <v>116</v>
      </c>
      <c r="K276" s="99" t="s">
        <v>1263</v>
      </c>
      <c r="L276" s="48" t="s">
        <v>141</v>
      </c>
      <c r="M276" s="48" t="s">
        <v>834</v>
      </c>
      <c r="N276" s="48" t="s">
        <v>326</v>
      </c>
      <c r="O276" s="38">
        <v>500</v>
      </c>
      <c r="P276" s="48" t="s">
        <v>827</v>
      </c>
      <c r="Q276" s="48" t="s">
        <v>262</v>
      </c>
      <c r="R276" s="52" t="s">
        <v>429</v>
      </c>
      <c r="S276" s="51"/>
      <c r="T276" s="48" t="s">
        <v>828</v>
      </c>
      <c r="U276" s="48" t="s">
        <v>98</v>
      </c>
      <c r="V276" s="48" t="s">
        <v>639</v>
      </c>
      <c r="W276" s="48" t="s">
        <v>835</v>
      </c>
      <c r="X276" s="48"/>
    </row>
    <row r="277" spans="1:24" ht="18.75" customHeight="1" x14ac:dyDescent="0.25">
      <c r="A277" s="102" t="s">
        <v>1278</v>
      </c>
      <c r="B277" s="99" t="s">
        <v>1260</v>
      </c>
      <c r="C277" s="99" t="s">
        <v>90</v>
      </c>
      <c r="D277" s="99" t="s">
        <v>90</v>
      </c>
      <c r="E277" s="102" t="s">
        <v>429</v>
      </c>
      <c r="F277" s="99" t="s">
        <v>2920</v>
      </c>
      <c r="G277" s="99" t="s">
        <v>102</v>
      </c>
      <c r="H277" s="99" t="s">
        <v>1279</v>
      </c>
      <c r="I277" s="99" t="s">
        <v>89</v>
      </c>
      <c r="J277" s="99" t="s">
        <v>83</v>
      </c>
      <c r="K277" s="99" t="s">
        <v>1263</v>
      </c>
      <c r="L277" s="48" t="s">
        <v>141</v>
      </c>
      <c r="M277" s="48" t="s">
        <v>806</v>
      </c>
      <c r="N277" s="48" t="s">
        <v>315</v>
      </c>
      <c r="O277" s="38">
        <v>100</v>
      </c>
      <c r="P277" s="48" t="s">
        <v>779</v>
      </c>
      <c r="Q277" s="48" t="s">
        <v>270</v>
      </c>
      <c r="R277" s="52" t="s">
        <v>429</v>
      </c>
      <c r="S277" s="51"/>
      <c r="T277" s="48" t="s">
        <v>85</v>
      </c>
      <c r="U277" s="48" t="s">
        <v>85</v>
      </c>
      <c r="V277" s="48" t="s">
        <v>207</v>
      </c>
      <c r="W277" s="48" t="s">
        <v>807</v>
      </c>
      <c r="X277" s="48"/>
    </row>
    <row r="278" spans="1:24" ht="18.75" customHeight="1" x14ac:dyDescent="0.25">
      <c r="A278" s="102" t="s">
        <v>1282</v>
      </c>
      <c r="B278" s="99" t="s">
        <v>1260</v>
      </c>
      <c r="C278" s="99" t="s">
        <v>90</v>
      </c>
      <c r="D278" s="99" t="s">
        <v>90</v>
      </c>
      <c r="E278" s="102" t="s">
        <v>429</v>
      </c>
      <c r="F278" s="99" t="s">
        <v>2920</v>
      </c>
      <c r="G278" s="99" t="s">
        <v>101</v>
      </c>
      <c r="H278" s="99" t="s">
        <v>1283</v>
      </c>
      <c r="I278" s="99" t="s">
        <v>89</v>
      </c>
      <c r="J278" s="99" t="s">
        <v>83</v>
      </c>
      <c r="K278" s="99" t="s">
        <v>1263</v>
      </c>
      <c r="L278" s="48" t="s">
        <v>141</v>
      </c>
      <c r="M278" s="48" t="s">
        <v>778</v>
      </c>
      <c r="N278" s="48" t="s">
        <v>315</v>
      </c>
      <c r="O278" s="38">
        <v>100</v>
      </c>
      <c r="P278" s="48" t="s">
        <v>779</v>
      </c>
      <c r="Q278" s="48" t="s">
        <v>270</v>
      </c>
      <c r="R278" s="52" t="s">
        <v>429</v>
      </c>
      <c r="S278" s="51"/>
      <c r="T278" s="48" t="s">
        <v>85</v>
      </c>
      <c r="U278" s="48" t="s">
        <v>85</v>
      </c>
      <c r="V278" s="48" t="s">
        <v>207</v>
      </c>
      <c r="W278" s="48" t="s">
        <v>809</v>
      </c>
      <c r="X278" s="48"/>
    </row>
    <row r="279" spans="1:24" ht="18.75" customHeight="1" x14ac:dyDescent="0.25">
      <c r="A279" s="102" t="s">
        <v>1285</v>
      </c>
      <c r="B279" s="99" t="s">
        <v>1260</v>
      </c>
      <c r="C279" s="99" t="s">
        <v>90</v>
      </c>
      <c r="D279" s="99" t="s">
        <v>1286</v>
      </c>
      <c r="E279" s="102" t="s">
        <v>429</v>
      </c>
      <c r="F279" s="99" t="s">
        <v>2920</v>
      </c>
      <c r="G279" s="99" t="s">
        <v>103</v>
      </c>
      <c r="H279" s="99" t="s">
        <v>1287</v>
      </c>
      <c r="I279" s="99" t="s">
        <v>104</v>
      </c>
      <c r="J279" s="99" t="s">
        <v>83</v>
      </c>
      <c r="K279" s="99" t="s">
        <v>1263</v>
      </c>
      <c r="L279" s="48" t="s">
        <v>141</v>
      </c>
      <c r="M279" s="48" t="s">
        <v>826</v>
      </c>
      <c r="N279" s="48" t="s">
        <v>326</v>
      </c>
      <c r="O279" s="38">
        <v>500</v>
      </c>
      <c r="P279" s="48" t="s">
        <v>827</v>
      </c>
      <c r="Q279" s="48" t="s">
        <v>262</v>
      </c>
      <c r="R279" s="52" t="s">
        <v>429</v>
      </c>
      <c r="S279" s="51"/>
      <c r="T279" s="48" t="s">
        <v>828</v>
      </c>
      <c r="U279" s="48" t="s">
        <v>107</v>
      </c>
      <c r="V279" s="48" t="s">
        <v>639</v>
      </c>
      <c r="W279" s="48" t="s">
        <v>829</v>
      </c>
      <c r="X279" s="48"/>
    </row>
    <row r="280" spans="1:24" ht="18.75" customHeight="1" x14ac:dyDescent="0.25">
      <c r="A280" s="102" t="s">
        <v>1292</v>
      </c>
      <c r="B280" s="99" t="s">
        <v>1260</v>
      </c>
      <c r="C280" s="99" t="s">
        <v>90</v>
      </c>
      <c r="D280" s="99" t="s">
        <v>1286</v>
      </c>
      <c r="E280" s="102" t="s">
        <v>429</v>
      </c>
      <c r="F280" s="99" t="s">
        <v>2920</v>
      </c>
      <c r="G280" s="99" t="s">
        <v>106</v>
      </c>
      <c r="H280" s="99" t="s">
        <v>1287</v>
      </c>
      <c r="I280" s="99" t="s">
        <v>563</v>
      </c>
      <c r="J280" s="99" t="s">
        <v>107</v>
      </c>
      <c r="K280" s="99" t="s">
        <v>1263</v>
      </c>
      <c r="L280" s="48" t="s">
        <v>141</v>
      </c>
      <c r="M280" s="48" t="s">
        <v>793</v>
      </c>
      <c r="N280" s="48" t="s">
        <v>315</v>
      </c>
      <c r="O280" s="38">
        <v>100</v>
      </c>
      <c r="P280" s="48" t="s">
        <v>779</v>
      </c>
      <c r="Q280" s="48" t="s">
        <v>270</v>
      </c>
      <c r="R280" s="52" t="s">
        <v>429</v>
      </c>
      <c r="S280" s="51"/>
      <c r="T280" s="48" t="s">
        <v>85</v>
      </c>
      <c r="U280" s="48" t="s">
        <v>85</v>
      </c>
      <c r="V280" s="48" t="s">
        <v>207</v>
      </c>
      <c r="W280" s="48" t="s">
        <v>800</v>
      </c>
      <c r="X280" s="48"/>
    </row>
    <row r="281" spans="1:24" ht="18.75" customHeight="1" x14ac:dyDescent="0.25">
      <c r="A281" s="102" t="s">
        <v>1294</v>
      </c>
      <c r="B281" s="99" t="s">
        <v>1260</v>
      </c>
      <c r="C281" s="99" t="s">
        <v>90</v>
      </c>
      <c r="D281" s="99" t="s">
        <v>105</v>
      </c>
      <c r="E281" s="102" t="s">
        <v>429</v>
      </c>
      <c r="F281" s="99" t="s">
        <v>84</v>
      </c>
      <c r="G281" s="99" t="s">
        <v>110</v>
      </c>
      <c r="H281" s="99" t="s">
        <v>1261</v>
      </c>
      <c r="I281" s="99" t="s">
        <v>111</v>
      </c>
      <c r="J281" s="99" t="s">
        <v>83</v>
      </c>
      <c r="K281" s="99" t="s">
        <v>1263</v>
      </c>
      <c r="L281" s="48" t="s">
        <v>141</v>
      </c>
      <c r="M281" s="37" t="s">
        <v>796</v>
      </c>
      <c r="N281" s="37" t="s">
        <v>315</v>
      </c>
      <c r="O281" s="38">
        <v>100</v>
      </c>
      <c r="P281" s="37" t="s">
        <v>779</v>
      </c>
      <c r="Q281" s="37" t="s">
        <v>270</v>
      </c>
      <c r="R281" s="36" t="s">
        <v>429</v>
      </c>
      <c r="S281" s="43"/>
      <c r="T281" s="37" t="s">
        <v>85</v>
      </c>
      <c r="U281" s="37" t="s">
        <v>85</v>
      </c>
      <c r="V281" s="37" t="s">
        <v>797</v>
      </c>
      <c r="W281" s="37" t="s">
        <v>802</v>
      </c>
      <c r="X281" s="37" t="s">
        <v>1167</v>
      </c>
    </row>
    <row r="282" spans="1:24" ht="18.75" customHeight="1" x14ac:dyDescent="0.25">
      <c r="A282" s="102" t="s">
        <v>1297</v>
      </c>
      <c r="B282" s="99" t="s">
        <v>1260</v>
      </c>
      <c r="C282" s="99" t="s">
        <v>90</v>
      </c>
      <c r="D282" s="99" t="s">
        <v>105</v>
      </c>
      <c r="E282" s="102" t="s">
        <v>429</v>
      </c>
      <c r="F282" s="99" t="s">
        <v>86</v>
      </c>
      <c r="G282" s="99" t="s">
        <v>110</v>
      </c>
      <c r="H282" s="99" t="s">
        <v>1261</v>
      </c>
      <c r="I282" s="99" t="s">
        <v>111</v>
      </c>
      <c r="J282" s="99" t="s">
        <v>83</v>
      </c>
      <c r="K282" s="99" t="s">
        <v>1263</v>
      </c>
      <c r="L282" s="48" t="s">
        <v>429</v>
      </c>
      <c r="M282" s="37" t="s">
        <v>1261</v>
      </c>
      <c r="N282" s="37" t="s">
        <v>115</v>
      </c>
      <c r="O282" s="38">
        <v>800</v>
      </c>
      <c r="P282" s="37" t="s">
        <v>82</v>
      </c>
      <c r="Q282" s="37" t="s">
        <v>105</v>
      </c>
      <c r="R282" s="36" t="s">
        <v>1262</v>
      </c>
      <c r="S282" s="43"/>
      <c r="T282" s="37" t="s">
        <v>429</v>
      </c>
      <c r="U282" s="37" t="s">
        <v>429</v>
      </c>
      <c r="V282" s="37" t="s">
        <v>429</v>
      </c>
      <c r="W282" s="37" t="s">
        <v>1268</v>
      </c>
      <c r="X282" s="37" t="s">
        <v>1173</v>
      </c>
    </row>
    <row r="283" spans="1:24" ht="18.75" customHeight="1" x14ac:dyDescent="0.25">
      <c r="A283" s="102" t="s">
        <v>1300</v>
      </c>
      <c r="B283" s="99" t="s">
        <v>1260</v>
      </c>
      <c r="C283" s="99" t="s">
        <v>90</v>
      </c>
      <c r="D283" s="99" t="s">
        <v>105</v>
      </c>
      <c r="E283" s="102" t="s">
        <v>429</v>
      </c>
      <c r="F283" s="99" t="s">
        <v>87</v>
      </c>
      <c r="G283" s="99" t="s">
        <v>110</v>
      </c>
      <c r="H283" s="99" t="s">
        <v>1261</v>
      </c>
      <c r="I283" s="99" t="s">
        <v>111</v>
      </c>
      <c r="J283" s="99" t="s">
        <v>83</v>
      </c>
      <c r="K283" s="99" t="s">
        <v>1263</v>
      </c>
      <c r="L283" s="48" t="s">
        <v>429</v>
      </c>
      <c r="M283" s="37" t="s">
        <v>1261</v>
      </c>
      <c r="N283" s="37" t="s">
        <v>115</v>
      </c>
      <c r="O283" s="38">
        <v>800</v>
      </c>
      <c r="P283" s="37" t="s">
        <v>82</v>
      </c>
      <c r="Q283" s="37" t="s">
        <v>105</v>
      </c>
      <c r="R283" s="36" t="s">
        <v>1262</v>
      </c>
      <c r="S283" s="43"/>
      <c r="T283" s="37" t="s">
        <v>429</v>
      </c>
      <c r="U283" s="37" t="s">
        <v>429</v>
      </c>
      <c r="V283" s="37" t="s">
        <v>429</v>
      </c>
      <c r="W283" s="37" t="s">
        <v>1270</v>
      </c>
      <c r="X283" s="37" t="s">
        <v>1179</v>
      </c>
    </row>
    <row r="284" spans="1:24" ht="18.75" customHeight="1" x14ac:dyDescent="0.25">
      <c r="A284" s="102" t="s">
        <v>1303</v>
      </c>
      <c r="B284" s="99" t="s">
        <v>1260</v>
      </c>
      <c r="C284" s="99" t="s">
        <v>90</v>
      </c>
      <c r="D284" s="99" t="s">
        <v>105</v>
      </c>
      <c r="E284" s="102" t="s">
        <v>429</v>
      </c>
      <c r="F284" s="99" t="s">
        <v>86</v>
      </c>
      <c r="G284" s="99" t="s">
        <v>108</v>
      </c>
      <c r="H284" s="99" t="s">
        <v>1261</v>
      </c>
      <c r="I284" s="99" t="s">
        <v>109</v>
      </c>
      <c r="J284" s="99" t="s">
        <v>83</v>
      </c>
      <c r="K284" s="99" t="s">
        <v>1263</v>
      </c>
      <c r="L284" s="48" t="s">
        <v>429</v>
      </c>
      <c r="M284" s="37" t="s">
        <v>1261</v>
      </c>
      <c r="N284" s="37" t="s">
        <v>115</v>
      </c>
      <c r="O284" s="38">
        <v>800</v>
      </c>
      <c r="P284" s="37" t="s">
        <v>82</v>
      </c>
      <c r="Q284" s="37" t="s">
        <v>105</v>
      </c>
      <c r="R284" s="36" t="s">
        <v>1262</v>
      </c>
      <c r="S284" s="43"/>
      <c r="T284" s="37" t="s">
        <v>429</v>
      </c>
      <c r="U284" s="37" t="s">
        <v>429</v>
      </c>
      <c r="V284" s="37" t="s">
        <v>429</v>
      </c>
      <c r="W284" s="37" t="s">
        <v>1272</v>
      </c>
      <c r="X284" s="37" t="s">
        <v>1185</v>
      </c>
    </row>
    <row r="285" spans="1:24" ht="18.75" customHeight="1" x14ac:dyDescent="0.25">
      <c r="A285" s="102" t="s">
        <v>1305</v>
      </c>
      <c r="B285" s="99" t="s">
        <v>1260</v>
      </c>
      <c r="C285" s="99" t="s">
        <v>90</v>
      </c>
      <c r="D285" s="99" t="s">
        <v>105</v>
      </c>
      <c r="E285" s="102" t="s">
        <v>429</v>
      </c>
      <c r="F285" s="99" t="s">
        <v>87</v>
      </c>
      <c r="G285" s="99" t="s">
        <v>108</v>
      </c>
      <c r="H285" s="99" t="s">
        <v>1261</v>
      </c>
      <c r="I285" s="99" t="s">
        <v>109</v>
      </c>
      <c r="J285" s="99" t="s">
        <v>83</v>
      </c>
      <c r="K285" s="99" t="s">
        <v>1263</v>
      </c>
      <c r="L285" s="48" t="s">
        <v>141</v>
      </c>
      <c r="M285" s="37" t="s">
        <v>778</v>
      </c>
      <c r="N285" s="37" t="s">
        <v>315</v>
      </c>
      <c r="O285" s="38">
        <v>100</v>
      </c>
      <c r="P285" s="37" t="s">
        <v>779</v>
      </c>
      <c r="Q285" s="37" t="s">
        <v>270</v>
      </c>
      <c r="R285" s="36" t="s">
        <v>429</v>
      </c>
      <c r="S285" s="43"/>
      <c r="T285" s="37" t="s">
        <v>85</v>
      </c>
      <c r="U285" s="37" t="s">
        <v>85</v>
      </c>
      <c r="V285" s="37" t="s">
        <v>207</v>
      </c>
      <c r="W285" s="37" t="s">
        <v>818</v>
      </c>
      <c r="X285" s="37" t="s">
        <v>1192</v>
      </c>
    </row>
    <row r="286" spans="1:24" ht="18.75" customHeight="1" x14ac:dyDescent="0.25">
      <c r="A286" s="102" t="s">
        <v>1312</v>
      </c>
      <c r="B286" s="99" t="s">
        <v>1260</v>
      </c>
      <c r="C286" s="99" t="s">
        <v>90</v>
      </c>
      <c r="D286" s="99" t="s">
        <v>105</v>
      </c>
      <c r="E286" s="102" t="s">
        <v>429</v>
      </c>
      <c r="F286" s="99" t="s">
        <v>86</v>
      </c>
      <c r="G286" s="99" t="s">
        <v>112</v>
      </c>
      <c r="H286" s="99" t="s">
        <v>1261</v>
      </c>
      <c r="I286" s="99" t="s">
        <v>113</v>
      </c>
      <c r="J286" s="99" t="s">
        <v>83</v>
      </c>
      <c r="K286" s="99" t="s">
        <v>1263</v>
      </c>
      <c r="L286" s="48" t="s">
        <v>141</v>
      </c>
      <c r="M286" s="37" t="s">
        <v>778</v>
      </c>
      <c r="N286" s="37" t="s">
        <v>315</v>
      </c>
      <c r="O286" s="38">
        <v>100</v>
      </c>
      <c r="P286" s="37" t="s">
        <v>779</v>
      </c>
      <c r="Q286" s="37" t="s">
        <v>270</v>
      </c>
      <c r="R286" s="36" t="s">
        <v>429</v>
      </c>
      <c r="S286" s="43"/>
      <c r="T286" s="37" t="s">
        <v>85</v>
      </c>
      <c r="U286" s="37" t="s">
        <v>85</v>
      </c>
      <c r="V286" s="37" t="s">
        <v>207</v>
      </c>
      <c r="W286" s="37" t="s">
        <v>824</v>
      </c>
      <c r="X286" s="37" t="s">
        <v>1196</v>
      </c>
    </row>
    <row r="287" spans="1:24" ht="18.75" customHeight="1" x14ac:dyDescent="0.25">
      <c r="A287" s="102" t="s">
        <v>1321</v>
      </c>
      <c r="B287" s="99" t="s">
        <v>1260</v>
      </c>
      <c r="C287" s="99" t="s">
        <v>90</v>
      </c>
      <c r="D287" s="99" t="s">
        <v>105</v>
      </c>
      <c r="E287" s="102" t="s">
        <v>429</v>
      </c>
      <c r="F287" s="99" t="s">
        <v>87</v>
      </c>
      <c r="G287" s="99" t="s">
        <v>112</v>
      </c>
      <c r="H287" s="99" t="s">
        <v>1261</v>
      </c>
      <c r="I287" s="99" t="s">
        <v>113</v>
      </c>
      <c r="J287" s="99" t="s">
        <v>83</v>
      </c>
      <c r="K287" s="99" t="s">
        <v>1263</v>
      </c>
      <c r="L287" s="48" t="s">
        <v>429</v>
      </c>
      <c r="M287" s="37" t="s">
        <v>1735</v>
      </c>
      <c r="N287" s="37" t="s">
        <v>97</v>
      </c>
      <c r="O287" s="38">
        <v>400</v>
      </c>
      <c r="P287" s="37" t="s">
        <v>126</v>
      </c>
      <c r="Q287" s="37" t="s">
        <v>90</v>
      </c>
      <c r="R287" s="36" t="s">
        <v>1404</v>
      </c>
      <c r="S287" s="43"/>
      <c r="T287" s="37" t="s">
        <v>429</v>
      </c>
      <c r="U287" s="37" t="s">
        <v>429</v>
      </c>
      <c r="V287" s="37" t="s">
        <v>429</v>
      </c>
      <c r="W287" s="37" t="s">
        <v>1748</v>
      </c>
      <c r="X287" s="37" t="s">
        <v>1201</v>
      </c>
    </row>
    <row r="288" spans="1:24" ht="18.75" customHeight="1" x14ac:dyDescent="0.25">
      <c r="A288" s="102" t="s">
        <v>1331</v>
      </c>
      <c r="B288" s="99" t="s">
        <v>1260</v>
      </c>
      <c r="C288" s="99" t="s">
        <v>90</v>
      </c>
      <c r="D288" s="99" t="s">
        <v>105</v>
      </c>
      <c r="E288" s="102" t="s">
        <v>429</v>
      </c>
      <c r="F288" s="99" t="s">
        <v>2920</v>
      </c>
      <c r="G288" s="99" t="s">
        <v>112</v>
      </c>
      <c r="H288" s="99" t="s">
        <v>1261</v>
      </c>
      <c r="I288" s="99" t="s">
        <v>113</v>
      </c>
      <c r="J288" s="99" t="s">
        <v>83</v>
      </c>
      <c r="K288" s="99" t="s">
        <v>1263</v>
      </c>
      <c r="L288" s="48" t="s">
        <v>143</v>
      </c>
      <c r="M288" s="37" t="s">
        <v>258</v>
      </c>
      <c r="N288" s="37" t="s">
        <v>717</v>
      </c>
      <c r="O288" s="38">
        <v>300</v>
      </c>
      <c r="P288" s="37" t="s">
        <v>543</v>
      </c>
      <c r="Q288" s="37" t="s">
        <v>535</v>
      </c>
      <c r="R288" s="36" t="s">
        <v>429</v>
      </c>
      <c r="S288" s="43"/>
      <c r="T288" s="37" t="s">
        <v>85</v>
      </c>
      <c r="U288" s="37" t="s">
        <v>85</v>
      </c>
      <c r="V288" s="37" t="s">
        <v>85</v>
      </c>
      <c r="W288" s="37" t="s">
        <v>718</v>
      </c>
      <c r="X288" s="37" t="s">
        <v>1205</v>
      </c>
    </row>
    <row r="289" spans="1:24" ht="18.75" customHeight="1" x14ac:dyDescent="0.25">
      <c r="A289" s="102" t="s">
        <v>1335</v>
      </c>
      <c r="B289" s="99" t="s">
        <v>1260</v>
      </c>
      <c r="C289" s="99" t="s">
        <v>90</v>
      </c>
      <c r="D289" s="99" t="s">
        <v>90</v>
      </c>
      <c r="E289" s="102" t="s">
        <v>429</v>
      </c>
      <c r="F289" s="99" t="s">
        <v>84</v>
      </c>
      <c r="G289" s="99" t="s">
        <v>1333</v>
      </c>
      <c r="H289" s="99" t="s">
        <v>99</v>
      </c>
      <c r="I289" s="99" t="s">
        <v>100</v>
      </c>
      <c r="J289" s="99" t="s">
        <v>83</v>
      </c>
      <c r="K289" s="99" t="s">
        <v>1263</v>
      </c>
      <c r="L289" s="48" t="s">
        <v>138</v>
      </c>
      <c r="M289" s="37" t="s">
        <v>702</v>
      </c>
      <c r="N289" s="37" t="s">
        <v>536</v>
      </c>
      <c r="O289" s="38">
        <v>2000</v>
      </c>
      <c r="P289" s="37" t="s">
        <v>547</v>
      </c>
      <c r="Q289" s="37" t="s">
        <v>535</v>
      </c>
      <c r="R289" s="36" t="s">
        <v>429</v>
      </c>
      <c r="S289" s="43"/>
      <c r="T289" s="37" t="s">
        <v>703</v>
      </c>
      <c r="U289" s="37" t="s">
        <v>92</v>
      </c>
      <c r="V289" s="37" t="s">
        <v>576</v>
      </c>
      <c r="W289" s="37" t="s">
        <v>706</v>
      </c>
      <c r="X289" s="37" t="s">
        <v>1210</v>
      </c>
    </row>
    <row r="290" spans="1:24" ht="18.75" customHeight="1" x14ac:dyDescent="0.25">
      <c r="A290" s="102" t="s">
        <v>1337</v>
      </c>
      <c r="B290" s="99" t="s">
        <v>1260</v>
      </c>
      <c r="C290" s="99" t="s">
        <v>90</v>
      </c>
      <c r="D290" s="99" t="s">
        <v>90</v>
      </c>
      <c r="E290" s="102" t="s">
        <v>429</v>
      </c>
      <c r="F290" s="99" t="s">
        <v>86</v>
      </c>
      <c r="G290" s="99" t="s">
        <v>1333</v>
      </c>
      <c r="H290" s="99" t="s">
        <v>99</v>
      </c>
      <c r="I290" s="99" t="s">
        <v>100</v>
      </c>
      <c r="J290" s="99" t="s">
        <v>83</v>
      </c>
      <c r="K290" s="99" t="s">
        <v>1263</v>
      </c>
      <c r="L290" s="48" t="s">
        <v>143</v>
      </c>
      <c r="M290" s="37" t="s">
        <v>721</v>
      </c>
      <c r="N290" s="37" t="s">
        <v>335</v>
      </c>
      <c r="O290" s="38">
        <v>50</v>
      </c>
      <c r="P290" s="37" t="s">
        <v>722</v>
      </c>
      <c r="Q290" s="37" t="s">
        <v>535</v>
      </c>
      <c r="R290" s="36" t="s">
        <v>429</v>
      </c>
      <c r="S290" s="43"/>
      <c r="T290" s="37" t="s">
        <v>85</v>
      </c>
      <c r="U290" s="37" t="s">
        <v>85</v>
      </c>
      <c r="V290" s="37" t="s">
        <v>85</v>
      </c>
      <c r="W290" s="37" t="s">
        <v>723</v>
      </c>
      <c r="X290" s="37" t="s">
        <v>1214</v>
      </c>
    </row>
    <row r="291" spans="1:24" ht="18.75" customHeight="1" x14ac:dyDescent="0.25">
      <c r="A291" s="102" t="s">
        <v>1339</v>
      </c>
      <c r="B291" s="99" t="s">
        <v>1260</v>
      </c>
      <c r="C291" s="99" t="s">
        <v>90</v>
      </c>
      <c r="D291" s="99" t="s">
        <v>90</v>
      </c>
      <c r="E291" s="102" t="s">
        <v>429</v>
      </c>
      <c r="F291" s="99" t="s">
        <v>87</v>
      </c>
      <c r="G291" s="99" t="s">
        <v>1333</v>
      </c>
      <c r="H291" s="99" t="s">
        <v>99</v>
      </c>
      <c r="I291" s="99" t="s">
        <v>100</v>
      </c>
      <c r="J291" s="99" t="s">
        <v>83</v>
      </c>
      <c r="K291" s="99" t="s">
        <v>1263</v>
      </c>
      <c r="L291" s="48" t="s">
        <v>138</v>
      </c>
      <c r="M291" s="37" t="s">
        <v>702</v>
      </c>
      <c r="N291" s="37" t="s">
        <v>536</v>
      </c>
      <c r="O291" s="38">
        <v>2000</v>
      </c>
      <c r="P291" s="37" t="s">
        <v>547</v>
      </c>
      <c r="Q291" s="37" t="s">
        <v>535</v>
      </c>
      <c r="R291" s="36" t="s">
        <v>429</v>
      </c>
      <c r="S291" s="43"/>
      <c r="T291" s="37" t="s">
        <v>703</v>
      </c>
      <c r="U291" s="37" t="s">
        <v>92</v>
      </c>
      <c r="V291" s="37" t="s">
        <v>544</v>
      </c>
      <c r="W291" s="37" t="s">
        <v>704</v>
      </c>
      <c r="X291" s="37" t="s">
        <v>1219</v>
      </c>
    </row>
    <row r="292" spans="1:24" ht="18.75" customHeight="1" x14ac:dyDescent="0.25">
      <c r="A292" s="102" t="s">
        <v>1341</v>
      </c>
      <c r="B292" s="99" t="s">
        <v>1260</v>
      </c>
      <c r="C292" s="99" t="s">
        <v>90</v>
      </c>
      <c r="D292" s="99" t="s">
        <v>90</v>
      </c>
      <c r="E292" s="102" t="s">
        <v>429</v>
      </c>
      <c r="F292" s="99" t="s">
        <v>88</v>
      </c>
      <c r="G292" s="99" t="s">
        <v>1333</v>
      </c>
      <c r="H292" s="99" t="s">
        <v>99</v>
      </c>
      <c r="I292" s="99" t="s">
        <v>100</v>
      </c>
      <c r="J292" s="99" t="s">
        <v>83</v>
      </c>
      <c r="K292" s="99" t="s">
        <v>1263</v>
      </c>
      <c r="L292" s="50" t="s">
        <v>143</v>
      </c>
      <c r="M292" s="50" t="s">
        <v>721</v>
      </c>
      <c r="N292" s="50" t="s">
        <v>335</v>
      </c>
      <c r="O292" s="41">
        <v>50</v>
      </c>
      <c r="P292" s="50" t="s">
        <v>722</v>
      </c>
      <c r="Q292" s="40" t="s">
        <v>535</v>
      </c>
      <c r="R292" s="54" t="s">
        <v>429</v>
      </c>
      <c r="S292" s="50" t="s">
        <v>429</v>
      </c>
      <c r="T292" s="50" t="s">
        <v>85</v>
      </c>
      <c r="U292" s="50" t="s">
        <v>85</v>
      </c>
      <c r="V292" s="50" t="s">
        <v>85</v>
      </c>
      <c r="W292" s="37" t="s">
        <v>729</v>
      </c>
      <c r="X292" s="37" t="s">
        <v>1224</v>
      </c>
    </row>
    <row r="293" spans="1:24" ht="18.75" customHeight="1" x14ac:dyDescent="0.25">
      <c r="A293" s="125" t="s">
        <v>2923</v>
      </c>
      <c r="B293" s="99" t="s">
        <v>1260</v>
      </c>
      <c r="C293" s="99" t="s">
        <v>90</v>
      </c>
      <c r="D293" s="99" t="s">
        <v>105</v>
      </c>
      <c r="E293" s="102" t="s">
        <v>429</v>
      </c>
      <c r="F293" s="99" t="s">
        <v>2920</v>
      </c>
      <c r="G293" s="99" t="s">
        <v>2921</v>
      </c>
      <c r="H293" s="99" t="s">
        <v>99</v>
      </c>
      <c r="I293" s="99" t="s">
        <v>2922</v>
      </c>
      <c r="J293" s="99" t="s">
        <v>83</v>
      </c>
      <c r="K293" s="99" t="s">
        <v>1263</v>
      </c>
      <c r="L293" s="98" t="s">
        <v>429</v>
      </c>
      <c r="M293" s="98" t="s">
        <v>134</v>
      </c>
      <c r="N293" s="98" t="s">
        <v>97</v>
      </c>
      <c r="O293" s="38">
        <v>400</v>
      </c>
      <c r="P293" s="98" t="s">
        <v>129</v>
      </c>
      <c r="Q293" s="98" t="s">
        <v>90</v>
      </c>
      <c r="R293" s="52" t="s">
        <v>1404</v>
      </c>
      <c r="S293" s="51" t="s">
        <v>1273</v>
      </c>
      <c r="T293" s="98" t="s">
        <v>429</v>
      </c>
      <c r="U293" s="98" t="s">
        <v>429</v>
      </c>
      <c r="V293" s="98" t="s">
        <v>429</v>
      </c>
      <c r="W293" s="98" t="s">
        <v>1678</v>
      </c>
      <c r="X293" s="98" t="s">
        <v>1554</v>
      </c>
    </row>
    <row r="294" spans="1:24" ht="18.75" customHeight="1" x14ac:dyDescent="0.25">
      <c r="A294" s="102" t="s">
        <v>1343</v>
      </c>
      <c r="B294" s="99" t="s">
        <v>1260</v>
      </c>
      <c r="C294" s="99" t="s">
        <v>90</v>
      </c>
      <c r="D294" s="99" t="s">
        <v>105</v>
      </c>
      <c r="E294" s="102" t="s">
        <v>429</v>
      </c>
      <c r="F294" s="99" t="s">
        <v>84</v>
      </c>
      <c r="G294" s="99" t="s">
        <v>3550</v>
      </c>
      <c r="H294" s="99" t="s">
        <v>99</v>
      </c>
      <c r="I294" s="99" t="s">
        <v>100</v>
      </c>
      <c r="J294" s="99" t="s">
        <v>83</v>
      </c>
      <c r="K294" s="99" t="s">
        <v>1263</v>
      </c>
      <c r="L294" s="48" t="s">
        <v>143</v>
      </c>
      <c r="M294" s="37" t="s">
        <v>731</v>
      </c>
      <c r="N294" s="37" t="s">
        <v>536</v>
      </c>
      <c r="O294" s="38">
        <v>2000</v>
      </c>
      <c r="P294" s="37" t="s">
        <v>538</v>
      </c>
      <c r="Q294" s="37" t="s">
        <v>535</v>
      </c>
      <c r="R294" s="36" t="s">
        <v>429</v>
      </c>
      <c r="S294" s="43"/>
      <c r="T294" s="37" t="s">
        <v>85</v>
      </c>
      <c r="U294" s="37" t="s">
        <v>85</v>
      </c>
      <c r="V294" s="37" t="s">
        <v>207</v>
      </c>
      <c r="W294" s="37" t="s">
        <v>732</v>
      </c>
      <c r="X294" s="37" t="s">
        <v>1229</v>
      </c>
    </row>
    <row r="295" spans="1:24" ht="18.75" customHeight="1" x14ac:dyDescent="0.25">
      <c r="A295" s="102" t="s">
        <v>1346</v>
      </c>
      <c r="B295" s="99" t="s">
        <v>1260</v>
      </c>
      <c r="C295" s="99" t="s">
        <v>90</v>
      </c>
      <c r="D295" s="99" t="s">
        <v>105</v>
      </c>
      <c r="E295" s="102" t="s">
        <v>429</v>
      </c>
      <c r="F295" s="99" t="s">
        <v>86</v>
      </c>
      <c r="G295" s="99" t="s">
        <v>3551</v>
      </c>
      <c r="H295" s="99" t="s">
        <v>99</v>
      </c>
      <c r="I295" s="99" t="s">
        <v>100</v>
      </c>
      <c r="J295" s="99" t="s">
        <v>83</v>
      </c>
      <c r="K295" s="99" t="s">
        <v>1263</v>
      </c>
      <c r="L295" s="50" t="s">
        <v>143</v>
      </c>
      <c r="M295" s="50" t="s">
        <v>731</v>
      </c>
      <c r="N295" s="50" t="s">
        <v>536</v>
      </c>
      <c r="O295" s="41">
        <v>2000</v>
      </c>
      <c r="P295" s="50" t="s">
        <v>538</v>
      </c>
      <c r="Q295" s="40" t="s">
        <v>535</v>
      </c>
      <c r="R295" s="54" t="s">
        <v>429</v>
      </c>
      <c r="S295" s="50" t="s">
        <v>429</v>
      </c>
      <c r="T295" s="50" t="s">
        <v>85</v>
      </c>
      <c r="U295" s="50" t="s">
        <v>85</v>
      </c>
      <c r="V295" s="50" t="s">
        <v>207</v>
      </c>
      <c r="W295" s="37" t="s">
        <v>735</v>
      </c>
      <c r="X295" s="37" t="s">
        <v>1235</v>
      </c>
    </row>
    <row r="296" spans="1:24" ht="18.75" customHeight="1" x14ac:dyDescent="0.25">
      <c r="A296" s="102" t="s">
        <v>1348</v>
      </c>
      <c r="B296" s="99" t="s">
        <v>1260</v>
      </c>
      <c r="C296" s="99" t="s">
        <v>90</v>
      </c>
      <c r="D296" s="99" t="s">
        <v>105</v>
      </c>
      <c r="E296" s="102" t="s">
        <v>429</v>
      </c>
      <c r="F296" s="99" t="s">
        <v>87</v>
      </c>
      <c r="G296" s="99" t="s">
        <v>3552</v>
      </c>
      <c r="H296" s="99" t="s">
        <v>99</v>
      </c>
      <c r="I296" s="99" t="s">
        <v>100</v>
      </c>
      <c r="J296" s="99" t="s">
        <v>83</v>
      </c>
      <c r="K296" s="99" t="s">
        <v>1263</v>
      </c>
      <c r="L296" s="48" t="s">
        <v>143</v>
      </c>
      <c r="M296" s="37" t="s">
        <v>731</v>
      </c>
      <c r="N296" s="37" t="s">
        <v>563</v>
      </c>
      <c r="O296" s="38">
        <v>1000</v>
      </c>
      <c r="P296" s="37" t="s">
        <v>538</v>
      </c>
      <c r="Q296" s="37" t="s">
        <v>535</v>
      </c>
      <c r="R296" s="36" t="s">
        <v>429</v>
      </c>
      <c r="S296" s="43"/>
      <c r="T296" s="37" t="s">
        <v>85</v>
      </c>
      <c r="U296" s="37" t="s">
        <v>85</v>
      </c>
      <c r="V296" s="37" t="s">
        <v>207</v>
      </c>
      <c r="W296" s="37" t="s">
        <v>737</v>
      </c>
      <c r="X296" s="37" t="s">
        <v>1239</v>
      </c>
    </row>
    <row r="297" spans="1:24" ht="18.75" customHeight="1" x14ac:dyDescent="0.25">
      <c r="A297" s="125" t="s">
        <v>3089</v>
      </c>
      <c r="B297" s="99" t="s">
        <v>1260</v>
      </c>
      <c r="C297" s="99" t="s">
        <v>90</v>
      </c>
      <c r="D297" s="99" t="s">
        <v>105</v>
      </c>
      <c r="E297" s="102" t="s">
        <v>429</v>
      </c>
      <c r="F297" s="99" t="s">
        <v>88</v>
      </c>
      <c r="G297" s="99" t="s">
        <v>3553</v>
      </c>
      <c r="H297" s="99" t="s">
        <v>99</v>
      </c>
      <c r="I297" s="99" t="s">
        <v>100</v>
      </c>
      <c r="J297" s="99" t="s">
        <v>83</v>
      </c>
      <c r="K297" s="99" t="s">
        <v>1263</v>
      </c>
      <c r="L297" s="50" t="s">
        <v>143</v>
      </c>
      <c r="M297" s="50" t="s">
        <v>731</v>
      </c>
      <c r="N297" s="50" t="s">
        <v>563</v>
      </c>
      <c r="O297" s="41">
        <v>1000</v>
      </c>
      <c r="P297" s="50" t="s">
        <v>538</v>
      </c>
      <c r="Q297" s="40" t="s">
        <v>535</v>
      </c>
      <c r="R297" s="54" t="s">
        <v>429</v>
      </c>
      <c r="S297" s="50" t="s">
        <v>429</v>
      </c>
      <c r="T297" s="50" t="s">
        <v>85</v>
      </c>
      <c r="U297" s="50" t="s">
        <v>85</v>
      </c>
      <c r="V297" s="50" t="s">
        <v>207</v>
      </c>
      <c r="W297" s="37" t="s">
        <v>740</v>
      </c>
      <c r="X297" s="37" t="s">
        <v>1245</v>
      </c>
    </row>
    <row r="298" spans="1:24" ht="18.75" customHeight="1" x14ac:dyDescent="0.25">
      <c r="A298" s="125" t="s">
        <v>2925</v>
      </c>
      <c r="B298" s="99" t="s">
        <v>1260</v>
      </c>
      <c r="C298" s="99" t="s">
        <v>90</v>
      </c>
      <c r="D298" s="99" t="s">
        <v>2944</v>
      </c>
      <c r="E298" s="102" t="s">
        <v>429</v>
      </c>
      <c r="F298" s="99" t="s">
        <v>84</v>
      </c>
      <c r="G298" s="99" t="s">
        <v>3554</v>
      </c>
      <c r="H298" s="99" t="s">
        <v>2924</v>
      </c>
      <c r="I298" s="99" t="s">
        <v>100</v>
      </c>
      <c r="J298" s="99" t="s">
        <v>83</v>
      </c>
      <c r="K298" s="99" t="s">
        <v>1263</v>
      </c>
      <c r="L298" s="98" t="s">
        <v>429</v>
      </c>
      <c r="M298" s="98" t="s">
        <v>1805</v>
      </c>
      <c r="N298" s="98" t="s">
        <v>100</v>
      </c>
      <c r="O298" s="38">
        <v>1000</v>
      </c>
      <c r="P298" s="98" t="s">
        <v>119</v>
      </c>
      <c r="Q298" s="98" t="s">
        <v>1402</v>
      </c>
      <c r="R298" s="52" t="s">
        <v>1404</v>
      </c>
      <c r="S298" s="51"/>
      <c r="T298" s="98" t="s">
        <v>429</v>
      </c>
      <c r="U298" s="98" t="s">
        <v>429</v>
      </c>
      <c r="V298" s="98" t="s">
        <v>429</v>
      </c>
      <c r="W298" s="98" t="s">
        <v>1815</v>
      </c>
      <c r="X298" s="98" t="s">
        <v>1580</v>
      </c>
    </row>
    <row r="299" spans="1:24" ht="18.75" customHeight="1" x14ac:dyDescent="0.25">
      <c r="A299" s="125" t="s">
        <v>2926</v>
      </c>
      <c r="B299" s="99" t="s">
        <v>1260</v>
      </c>
      <c r="C299" s="99" t="s">
        <v>90</v>
      </c>
      <c r="D299" s="99" t="s">
        <v>2944</v>
      </c>
      <c r="E299" s="102" t="s">
        <v>429</v>
      </c>
      <c r="F299" s="99" t="s">
        <v>86</v>
      </c>
      <c r="G299" s="99" t="s">
        <v>3538</v>
      </c>
      <c r="H299" s="99" t="s">
        <v>2924</v>
      </c>
      <c r="I299" s="99" t="s">
        <v>100</v>
      </c>
      <c r="J299" s="99" t="s">
        <v>83</v>
      </c>
      <c r="K299" s="99" t="s">
        <v>1263</v>
      </c>
      <c r="L299" s="98" t="s">
        <v>141</v>
      </c>
      <c r="M299" s="98" t="s">
        <v>987</v>
      </c>
      <c r="N299" s="98" t="s">
        <v>326</v>
      </c>
      <c r="O299" s="38">
        <v>500</v>
      </c>
      <c r="P299" s="98" t="s">
        <v>638</v>
      </c>
      <c r="Q299" s="98" t="s">
        <v>262</v>
      </c>
      <c r="R299" s="52" t="s">
        <v>429</v>
      </c>
      <c r="S299" s="51"/>
      <c r="T299" s="98" t="s">
        <v>85</v>
      </c>
      <c r="U299" s="98" t="s">
        <v>85</v>
      </c>
      <c r="V299" s="98" t="s">
        <v>984</v>
      </c>
      <c r="W299" s="98" t="s">
        <v>988</v>
      </c>
      <c r="X299" s="98" t="s">
        <v>1581</v>
      </c>
    </row>
    <row r="300" spans="1:24" ht="18.75" customHeight="1" x14ac:dyDescent="0.25">
      <c r="A300" s="125" t="s">
        <v>2927</v>
      </c>
      <c r="B300" s="99" t="s">
        <v>1260</v>
      </c>
      <c r="C300" s="99" t="s">
        <v>90</v>
      </c>
      <c r="D300" s="99" t="s">
        <v>2944</v>
      </c>
      <c r="E300" s="102" t="s">
        <v>429</v>
      </c>
      <c r="F300" s="99" t="s">
        <v>87</v>
      </c>
      <c r="G300" s="99" t="s">
        <v>3539</v>
      </c>
      <c r="H300" s="99" t="s">
        <v>2924</v>
      </c>
      <c r="I300" s="99" t="s">
        <v>100</v>
      </c>
      <c r="J300" s="99" t="s">
        <v>83</v>
      </c>
      <c r="K300" s="99" t="s">
        <v>1263</v>
      </c>
      <c r="L300" s="98" t="s">
        <v>429</v>
      </c>
      <c r="M300" s="98" t="s">
        <v>1805</v>
      </c>
      <c r="N300" s="98" t="s">
        <v>100</v>
      </c>
      <c r="O300" s="38">
        <v>1000</v>
      </c>
      <c r="P300" s="98" t="s">
        <v>119</v>
      </c>
      <c r="Q300" s="98" t="s">
        <v>1402</v>
      </c>
      <c r="R300" s="52" t="s">
        <v>1404</v>
      </c>
      <c r="S300" s="51" t="s">
        <v>1273</v>
      </c>
      <c r="T300" s="98" t="s">
        <v>429</v>
      </c>
      <c r="U300" s="98" t="s">
        <v>429</v>
      </c>
      <c r="V300" s="98" t="s">
        <v>429</v>
      </c>
      <c r="W300" s="98" t="s">
        <v>1822</v>
      </c>
      <c r="X300" s="98" t="s">
        <v>1582</v>
      </c>
    </row>
    <row r="301" spans="1:24" ht="18.75" customHeight="1" x14ac:dyDescent="0.25">
      <c r="A301" s="125" t="s">
        <v>2928</v>
      </c>
      <c r="B301" s="99" t="s">
        <v>1260</v>
      </c>
      <c r="C301" s="99" t="s">
        <v>90</v>
      </c>
      <c r="D301" s="99" t="s">
        <v>2944</v>
      </c>
      <c r="E301" s="102" t="s">
        <v>429</v>
      </c>
      <c r="F301" s="99" t="s">
        <v>88</v>
      </c>
      <c r="G301" s="99" t="s">
        <v>3540</v>
      </c>
      <c r="H301" s="99" t="s">
        <v>2924</v>
      </c>
      <c r="I301" s="99" t="s">
        <v>100</v>
      </c>
      <c r="J301" s="99" t="s">
        <v>83</v>
      </c>
      <c r="K301" s="99" t="s">
        <v>1263</v>
      </c>
      <c r="L301" s="98" t="s">
        <v>141</v>
      </c>
      <c r="M301" s="98" t="s">
        <v>983</v>
      </c>
      <c r="N301" s="98" t="s">
        <v>326</v>
      </c>
      <c r="O301" s="38">
        <v>500</v>
      </c>
      <c r="P301" s="98" t="s">
        <v>638</v>
      </c>
      <c r="Q301" s="98" t="s">
        <v>262</v>
      </c>
      <c r="R301" s="52" t="s">
        <v>429</v>
      </c>
      <c r="S301" s="51"/>
      <c r="T301" s="98" t="s">
        <v>85</v>
      </c>
      <c r="U301" s="98" t="s">
        <v>85</v>
      </c>
      <c r="V301" s="98" t="s">
        <v>984</v>
      </c>
      <c r="W301" s="98" t="s">
        <v>985</v>
      </c>
      <c r="X301" s="98" t="s">
        <v>1583</v>
      </c>
    </row>
    <row r="302" spans="1:24" ht="18.75" customHeight="1" x14ac:dyDescent="0.25">
      <c r="A302" s="125" t="s">
        <v>2935</v>
      </c>
      <c r="B302" s="99" t="s">
        <v>1260</v>
      </c>
      <c r="C302" s="99" t="s">
        <v>90</v>
      </c>
      <c r="D302" s="99" t="s">
        <v>2944</v>
      </c>
      <c r="E302" s="102" t="s">
        <v>429</v>
      </c>
      <c r="F302" s="99" t="s">
        <v>84</v>
      </c>
      <c r="G302" s="99" t="s">
        <v>3555</v>
      </c>
      <c r="H302" s="99" t="s">
        <v>2924</v>
      </c>
      <c r="I302" s="99" t="s">
        <v>100</v>
      </c>
      <c r="J302" s="99" t="s">
        <v>107</v>
      </c>
      <c r="K302" s="99" t="s">
        <v>1263</v>
      </c>
      <c r="L302" s="98" t="s">
        <v>429</v>
      </c>
      <c r="M302" s="98" t="s">
        <v>1805</v>
      </c>
      <c r="N302" s="98" t="s">
        <v>100</v>
      </c>
      <c r="O302" s="38">
        <v>1000</v>
      </c>
      <c r="P302" s="98" t="s">
        <v>119</v>
      </c>
      <c r="Q302" s="98" t="s">
        <v>1402</v>
      </c>
      <c r="R302" s="52" t="s">
        <v>1404</v>
      </c>
      <c r="S302" s="51"/>
      <c r="T302" s="98" t="s">
        <v>429</v>
      </c>
      <c r="U302" s="98" t="s">
        <v>429</v>
      </c>
      <c r="V302" s="98" t="s">
        <v>429</v>
      </c>
      <c r="W302" s="98" t="s">
        <v>1815</v>
      </c>
      <c r="X302" s="98" t="s">
        <v>1580</v>
      </c>
    </row>
    <row r="303" spans="1:24" ht="18.75" customHeight="1" x14ac:dyDescent="0.25">
      <c r="A303" s="125" t="s">
        <v>2936</v>
      </c>
      <c r="B303" s="99" t="s">
        <v>1260</v>
      </c>
      <c r="C303" s="99" t="s">
        <v>90</v>
      </c>
      <c r="D303" s="99" t="s">
        <v>2944</v>
      </c>
      <c r="E303" s="102" t="s">
        <v>429</v>
      </c>
      <c r="F303" s="99" t="s">
        <v>86</v>
      </c>
      <c r="G303" s="99" t="s">
        <v>3556</v>
      </c>
      <c r="H303" s="99" t="s">
        <v>2924</v>
      </c>
      <c r="I303" s="99" t="s">
        <v>100</v>
      </c>
      <c r="J303" s="99" t="s">
        <v>107</v>
      </c>
      <c r="K303" s="99" t="s">
        <v>1263</v>
      </c>
      <c r="L303" s="98" t="s">
        <v>141</v>
      </c>
      <c r="M303" s="98" t="s">
        <v>987</v>
      </c>
      <c r="N303" s="98" t="s">
        <v>326</v>
      </c>
      <c r="O303" s="38">
        <v>500</v>
      </c>
      <c r="P303" s="98" t="s">
        <v>638</v>
      </c>
      <c r="Q303" s="98" t="s">
        <v>262</v>
      </c>
      <c r="R303" s="52" t="s">
        <v>429</v>
      </c>
      <c r="S303" s="51"/>
      <c r="T303" s="98" t="s">
        <v>85</v>
      </c>
      <c r="U303" s="98" t="s">
        <v>85</v>
      </c>
      <c r="V303" s="98" t="s">
        <v>984</v>
      </c>
      <c r="W303" s="98" t="s">
        <v>988</v>
      </c>
      <c r="X303" s="98" t="s">
        <v>1581</v>
      </c>
    </row>
    <row r="304" spans="1:24" ht="18.75" customHeight="1" x14ac:dyDescent="0.25">
      <c r="A304" s="125" t="s">
        <v>2937</v>
      </c>
      <c r="B304" s="99" t="s">
        <v>1260</v>
      </c>
      <c r="C304" s="99" t="s">
        <v>90</v>
      </c>
      <c r="D304" s="99" t="s">
        <v>2944</v>
      </c>
      <c r="E304" s="102" t="s">
        <v>429</v>
      </c>
      <c r="F304" s="99" t="s">
        <v>87</v>
      </c>
      <c r="G304" s="99" t="s">
        <v>3557</v>
      </c>
      <c r="H304" s="99" t="s">
        <v>2924</v>
      </c>
      <c r="I304" s="99" t="s">
        <v>100</v>
      </c>
      <c r="J304" s="99" t="s">
        <v>107</v>
      </c>
      <c r="K304" s="99" t="s">
        <v>1263</v>
      </c>
      <c r="L304" s="50" t="s">
        <v>429</v>
      </c>
      <c r="M304" s="50" t="s">
        <v>1805</v>
      </c>
      <c r="N304" s="50" t="s">
        <v>100</v>
      </c>
      <c r="O304" s="41">
        <v>1000</v>
      </c>
      <c r="P304" s="50" t="s">
        <v>119</v>
      </c>
      <c r="Q304" s="40" t="s">
        <v>1402</v>
      </c>
      <c r="R304" s="54" t="s">
        <v>1404</v>
      </c>
      <c r="S304" s="50" t="s">
        <v>1273</v>
      </c>
      <c r="T304" s="50" t="s">
        <v>429</v>
      </c>
      <c r="U304" s="50" t="s">
        <v>429</v>
      </c>
      <c r="V304" s="50" t="s">
        <v>429</v>
      </c>
      <c r="W304" s="98" t="s">
        <v>1822</v>
      </c>
      <c r="X304" s="98" t="s">
        <v>1582</v>
      </c>
    </row>
    <row r="305" spans="1:24" ht="18.75" customHeight="1" x14ac:dyDescent="0.25">
      <c r="A305" s="125" t="s">
        <v>2938</v>
      </c>
      <c r="B305" s="99" t="s">
        <v>1260</v>
      </c>
      <c r="C305" s="99" t="s">
        <v>90</v>
      </c>
      <c r="D305" s="99" t="s">
        <v>2944</v>
      </c>
      <c r="E305" s="102" t="s">
        <v>429</v>
      </c>
      <c r="F305" s="99" t="s">
        <v>88</v>
      </c>
      <c r="G305" s="99" t="s">
        <v>3558</v>
      </c>
      <c r="H305" s="99" t="s">
        <v>2924</v>
      </c>
      <c r="I305" s="99" t="s">
        <v>100</v>
      </c>
      <c r="J305" s="99" t="s">
        <v>107</v>
      </c>
      <c r="K305" s="99" t="s">
        <v>1263</v>
      </c>
      <c r="L305" s="50" t="s">
        <v>141</v>
      </c>
      <c r="M305" s="50" t="s">
        <v>983</v>
      </c>
      <c r="N305" s="50" t="s">
        <v>326</v>
      </c>
      <c r="O305" s="41">
        <v>500</v>
      </c>
      <c r="P305" s="50" t="s">
        <v>638</v>
      </c>
      <c r="Q305" s="40" t="s">
        <v>262</v>
      </c>
      <c r="R305" s="54" t="s">
        <v>429</v>
      </c>
      <c r="S305" s="50"/>
      <c r="T305" s="50" t="s">
        <v>85</v>
      </c>
      <c r="U305" s="50" t="s">
        <v>85</v>
      </c>
      <c r="V305" s="50" t="s">
        <v>984</v>
      </c>
      <c r="W305" s="98" t="s">
        <v>985</v>
      </c>
      <c r="X305" s="98" t="s">
        <v>1583</v>
      </c>
    </row>
    <row r="306" spans="1:24" ht="18.75" customHeight="1" x14ac:dyDescent="0.25">
      <c r="A306" s="125" t="s">
        <v>2894</v>
      </c>
      <c r="B306" s="99" t="s">
        <v>1260</v>
      </c>
      <c r="C306" s="99" t="s">
        <v>90</v>
      </c>
      <c r="D306" s="99" t="s">
        <v>90</v>
      </c>
      <c r="E306" s="102" t="s">
        <v>429</v>
      </c>
      <c r="F306" s="99" t="s">
        <v>86</v>
      </c>
      <c r="G306" s="99" t="s">
        <v>128</v>
      </c>
      <c r="H306" s="99" t="s">
        <v>1357</v>
      </c>
      <c r="I306" s="99" t="s">
        <v>94</v>
      </c>
      <c r="J306" s="99" t="s">
        <v>98</v>
      </c>
      <c r="K306" s="99" t="s">
        <v>1263</v>
      </c>
      <c r="L306" s="48" t="s">
        <v>143</v>
      </c>
      <c r="M306" s="37" t="s">
        <v>708</v>
      </c>
      <c r="N306" s="37" t="s">
        <v>326</v>
      </c>
      <c r="O306" s="38">
        <v>500</v>
      </c>
      <c r="P306" s="37" t="s">
        <v>709</v>
      </c>
      <c r="Q306" s="37" t="s">
        <v>270</v>
      </c>
      <c r="R306" s="36" t="s">
        <v>429</v>
      </c>
      <c r="S306" s="43"/>
      <c r="T306" s="37" t="s">
        <v>85</v>
      </c>
      <c r="U306" s="37" t="s">
        <v>85</v>
      </c>
      <c r="V306" s="37" t="s">
        <v>207</v>
      </c>
      <c r="W306" s="37" t="s">
        <v>715</v>
      </c>
      <c r="X306" s="37" t="s">
        <v>1264</v>
      </c>
    </row>
    <row r="307" spans="1:24" ht="18.75" customHeight="1" x14ac:dyDescent="0.25">
      <c r="A307" s="102" t="s">
        <v>1359</v>
      </c>
      <c r="B307" s="99" t="s">
        <v>1260</v>
      </c>
      <c r="C307" s="99" t="s">
        <v>90</v>
      </c>
      <c r="D307" s="99" t="s">
        <v>90</v>
      </c>
      <c r="E307" s="102" t="s">
        <v>429</v>
      </c>
      <c r="F307" s="99" t="s">
        <v>87</v>
      </c>
      <c r="G307" s="99" t="s">
        <v>128</v>
      </c>
      <c r="H307" s="99" t="s">
        <v>1357</v>
      </c>
      <c r="I307" s="99" t="s">
        <v>94</v>
      </c>
      <c r="J307" s="99" t="s">
        <v>98</v>
      </c>
      <c r="K307" s="99" t="s">
        <v>1263</v>
      </c>
      <c r="L307" s="48" t="s">
        <v>143</v>
      </c>
      <c r="M307" s="37" t="s">
        <v>708</v>
      </c>
      <c r="N307" s="37" t="s">
        <v>89</v>
      </c>
      <c r="O307" s="38">
        <v>250</v>
      </c>
      <c r="P307" s="37" t="s">
        <v>709</v>
      </c>
      <c r="Q307" s="37" t="s">
        <v>270</v>
      </c>
      <c r="R307" s="36" t="s">
        <v>429</v>
      </c>
      <c r="S307" s="43"/>
      <c r="T307" s="37" t="s">
        <v>85</v>
      </c>
      <c r="U307" s="37" t="s">
        <v>85</v>
      </c>
      <c r="V307" s="37" t="s">
        <v>207</v>
      </c>
      <c r="W307" s="37" t="s">
        <v>710</v>
      </c>
      <c r="X307" s="37" t="s">
        <v>1266</v>
      </c>
    </row>
    <row r="308" spans="1:24" ht="18.75" customHeight="1" x14ac:dyDescent="0.25">
      <c r="A308" s="125" t="s">
        <v>2907</v>
      </c>
      <c r="B308" s="99" t="s">
        <v>1260</v>
      </c>
      <c r="C308" s="99" t="s">
        <v>90</v>
      </c>
      <c r="D308" s="99" t="s">
        <v>90</v>
      </c>
      <c r="E308" s="102" t="s">
        <v>429</v>
      </c>
      <c r="F308" s="99" t="s">
        <v>88</v>
      </c>
      <c r="G308" s="99" t="s">
        <v>128</v>
      </c>
      <c r="H308" s="99" t="s">
        <v>1357</v>
      </c>
      <c r="I308" s="99" t="s">
        <v>94</v>
      </c>
      <c r="J308" s="99" t="s">
        <v>98</v>
      </c>
      <c r="K308" s="99" t="s">
        <v>1263</v>
      </c>
      <c r="L308" s="98" t="s">
        <v>143</v>
      </c>
      <c r="M308" s="98" t="s">
        <v>708</v>
      </c>
      <c r="N308" s="98" t="s">
        <v>89</v>
      </c>
      <c r="O308" s="38">
        <v>250</v>
      </c>
      <c r="P308" s="98" t="s">
        <v>709</v>
      </c>
      <c r="Q308" s="98" t="s">
        <v>270</v>
      </c>
      <c r="R308" s="52" t="s">
        <v>429</v>
      </c>
      <c r="S308" s="51"/>
      <c r="T308" s="98" t="s">
        <v>85</v>
      </c>
      <c r="U308" s="98" t="s">
        <v>85</v>
      </c>
      <c r="V308" s="98" t="s">
        <v>207</v>
      </c>
      <c r="W308" s="98" t="s">
        <v>710</v>
      </c>
      <c r="X308" s="98" t="s">
        <v>1266</v>
      </c>
    </row>
    <row r="309" spans="1:24" ht="18.75" customHeight="1" x14ac:dyDescent="0.25">
      <c r="A309" s="102" t="s">
        <v>1361</v>
      </c>
      <c r="B309" s="99" t="s">
        <v>1260</v>
      </c>
      <c r="C309" s="99" t="s">
        <v>90</v>
      </c>
      <c r="D309" s="99" t="s">
        <v>90</v>
      </c>
      <c r="E309" s="102" t="s">
        <v>429</v>
      </c>
      <c r="F309" s="99" t="s">
        <v>84</v>
      </c>
      <c r="G309" s="99" t="s">
        <v>93</v>
      </c>
      <c r="H309" s="99" t="s">
        <v>1362</v>
      </c>
      <c r="I309" s="99" t="s">
        <v>94</v>
      </c>
      <c r="J309" s="99" t="s">
        <v>92</v>
      </c>
      <c r="K309" s="99" t="s">
        <v>1263</v>
      </c>
      <c r="L309" s="48" t="s">
        <v>143</v>
      </c>
      <c r="M309" s="37" t="s">
        <v>708</v>
      </c>
      <c r="N309" s="37" t="s">
        <v>89</v>
      </c>
      <c r="O309" s="38">
        <v>250</v>
      </c>
      <c r="P309" s="37" t="s">
        <v>709</v>
      </c>
      <c r="Q309" s="37" t="s">
        <v>270</v>
      </c>
      <c r="R309" s="36" t="s">
        <v>429</v>
      </c>
      <c r="S309" s="43"/>
      <c r="T309" s="37" t="s">
        <v>85</v>
      </c>
      <c r="U309" s="37" t="s">
        <v>85</v>
      </c>
      <c r="V309" s="37" t="s">
        <v>207</v>
      </c>
      <c r="W309" s="37" t="s">
        <v>713</v>
      </c>
      <c r="X309" s="37" t="s">
        <v>1268</v>
      </c>
    </row>
    <row r="310" spans="1:24" ht="18.75" customHeight="1" x14ac:dyDescent="0.25">
      <c r="A310" s="102" t="s">
        <v>1365</v>
      </c>
      <c r="B310" s="99" t="s">
        <v>1260</v>
      </c>
      <c r="C310" s="99" t="s">
        <v>90</v>
      </c>
      <c r="D310" s="99" t="s">
        <v>90</v>
      </c>
      <c r="E310" s="102" t="s">
        <v>429</v>
      </c>
      <c r="F310" s="99" t="s">
        <v>86</v>
      </c>
      <c r="G310" s="99" t="s">
        <v>93</v>
      </c>
      <c r="H310" s="99" t="s">
        <v>1362</v>
      </c>
      <c r="I310" s="99" t="s">
        <v>94</v>
      </c>
      <c r="J310" s="99" t="s">
        <v>92</v>
      </c>
      <c r="K310" s="99" t="s">
        <v>1263</v>
      </c>
      <c r="L310" s="50" t="s">
        <v>143</v>
      </c>
      <c r="M310" s="50" t="s">
        <v>721</v>
      </c>
      <c r="N310" s="50" t="s">
        <v>335</v>
      </c>
      <c r="O310" s="41">
        <v>50</v>
      </c>
      <c r="P310" s="50" t="s">
        <v>722</v>
      </c>
      <c r="Q310" s="40" t="s">
        <v>535</v>
      </c>
      <c r="R310" s="54" t="s">
        <v>429</v>
      </c>
      <c r="S310" s="50" t="s">
        <v>429</v>
      </c>
      <c r="T310" s="50" t="s">
        <v>85</v>
      </c>
      <c r="U310" s="50" t="s">
        <v>85</v>
      </c>
      <c r="V310" s="50" t="s">
        <v>85</v>
      </c>
      <c r="W310" s="37" t="s">
        <v>726</v>
      </c>
      <c r="X310" s="37" t="s">
        <v>1270</v>
      </c>
    </row>
    <row r="311" spans="1:24" ht="18.75" customHeight="1" x14ac:dyDescent="0.25">
      <c r="A311" s="102" t="s">
        <v>1367</v>
      </c>
      <c r="B311" s="99" t="s">
        <v>1260</v>
      </c>
      <c r="C311" s="99" t="s">
        <v>90</v>
      </c>
      <c r="D311" s="99" t="s">
        <v>90</v>
      </c>
      <c r="E311" s="102" t="s">
        <v>429</v>
      </c>
      <c r="F311" s="99" t="s">
        <v>87</v>
      </c>
      <c r="G311" s="99" t="s">
        <v>93</v>
      </c>
      <c r="H311" s="99" t="s">
        <v>1362</v>
      </c>
      <c r="I311" s="99" t="s">
        <v>94</v>
      </c>
      <c r="J311" s="99" t="s">
        <v>92</v>
      </c>
      <c r="K311" s="99" t="s">
        <v>1263</v>
      </c>
      <c r="L311" s="48" t="s">
        <v>138</v>
      </c>
      <c r="M311" s="37" t="s">
        <v>680</v>
      </c>
      <c r="N311" s="37" t="s">
        <v>536</v>
      </c>
      <c r="O311" s="38">
        <v>2000</v>
      </c>
      <c r="P311" s="37" t="s">
        <v>547</v>
      </c>
      <c r="Q311" s="37" t="s">
        <v>535</v>
      </c>
      <c r="R311" s="36" t="s">
        <v>429</v>
      </c>
      <c r="S311" s="43"/>
      <c r="T311" s="37" t="s">
        <v>556</v>
      </c>
      <c r="U311" s="37" t="s">
        <v>92</v>
      </c>
      <c r="V311" s="37" t="s">
        <v>576</v>
      </c>
      <c r="W311" s="37" t="s">
        <v>697</v>
      </c>
      <c r="X311" s="37" t="s">
        <v>1272</v>
      </c>
    </row>
    <row r="312" spans="1:24" ht="18.75" customHeight="1" x14ac:dyDescent="0.25">
      <c r="A312" s="102" t="s">
        <v>1370</v>
      </c>
      <c r="B312" s="99" t="s">
        <v>1260</v>
      </c>
      <c r="C312" s="99" t="s">
        <v>90</v>
      </c>
      <c r="D312" s="99" t="s">
        <v>90</v>
      </c>
      <c r="E312" s="102" t="s">
        <v>429</v>
      </c>
      <c r="F312" s="99" t="s">
        <v>86</v>
      </c>
      <c r="G312" s="99" t="s">
        <v>127</v>
      </c>
      <c r="H312" s="99" t="s">
        <v>1357</v>
      </c>
      <c r="I312" s="99" t="s">
        <v>94</v>
      </c>
      <c r="J312" s="99" t="s">
        <v>98</v>
      </c>
      <c r="K312" s="99" t="s">
        <v>1263</v>
      </c>
      <c r="L312" s="48" t="s">
        <v>138</v>
      </c>
      <c r="M312" s="48" t="s">
        <v>680</v>
      </c>
      <c r="N312" s="48" t="s">
        <v>536</v>
      </c>
      <c r="O312" s="38">
        <v>2000</v>
      </c>
      <c r="P312" s="48" t="s">
        <v>547</v>
      </c>
      <c r="Q312" s="48" t="s">
        <v>535</v>
      </c>
      <c r="R312" s="52" t="s">
        <v>429</v>
      </c>
      <c r="S312" s="51"/>
      <c r="T312" s="48" t="s">
        <v>558</v>
      </c>
      <c r="U312" s="48" t="s">
        <v>92</v>
      </c>
      <c r="V312" s="48" t="s">
        <v>576</v>
      </c>
      <c r="W312" s="37" t="s">
        <v>699</v>
      </c>
      <c r="X312" s="37" t="s">
        <v>1277</v>
      </c>
    </row>
    <row r="313" spans="1:24" ht="18.75" customHeight="1" x14ac:dyDescent="0.25">
      <c r="A313" s="102" t="s">
        <v>1372</v>
      </c>
      <c r="B313" s="99" t="s">
        <v>1260</v>
      </c>
      <c r="C313" s="99" t="s">
        <v>90</v>
      </c>
      <c r="D313" s="99" t="s">
        <v>90</v>
      </c>
      <c r="E313" s="102" t="s">
        <v>429</v>
      </c>
      <c r="F313" s="99" t="s">
        <v>87</v>
      </c>
      <c r="G313" s="99" t="s">
        <v>127</v>
      </c>
      <c r="H313" s="99" t="s">
        <v>1357</v>
      </c>
      <c r="I313" s="99" t="s">
        <v>94</v>
      </c>
      <c r="J313" s="99" t="s">
        <v>98</v>
      </c>
      <c r="K313" s="99" t="s">
        <v>1263</v>
      </c>
      <c r="L313" s="48" t="s">
        <v>138</v>
      </c>
      <c r="M313" s="37" t="s">
        <v>680</v>
      </c>
      <c r="N313" s="37" t="s">
        <v>536</v>
      </c>
      <c r="O313" s="38">
        <v>2000</v>
      </c>
      <c r="P313" s="37" t="s">
        <v>547</v>
      </c>
      <c r="Q313" s="37" t="s">
        <v>535</v>
      </c>
      <c r="R313" s="36" t="s">
        <v>429</v>
      </c>
      <c r="S313" s="43"/>
      <c r="T313" s="37" t="s">
        <v>560</v>
      </c>
      <c r="U313" s="37" t="s">
        <v>92</v>
      </c>
      <c r="V313" s="37" t="s">
        <v>544</v>
      </c>
      <c r="W313" s="37" t="s">
        <v>687</v>
      </c>
      <c r="X313" s="37" t="s">
        <v>1281</v>
      </c>
    </row>
    <row r="314" spans="1:24" ht="18.75" customHeight="1" x14ac:dyDescent="0.25">
      <c r="A314" s="125" t="s">
        <v>2908</v>
      </c>
      <c r="B314" s="99" t="s">
        <v>1260</v>
      </c>
      <c r="C314" s="99" t="s">
        <v>90</v>
      </c>
      <c r="D314" s="99" t="s">
        <v>90</v>
      </c>
      <c r="E314" s="102" t="s">
        <v>429</v>
      </c>
      <c r="F314" s="99" t="s">
        <v>88</v>
      </c>
      <c r="G314" s="99" t="s">
        <v>127</v>
      </c>
      <c r="H314" s="99" t="s">
        <v>1357</v>
      </c>
      <c r="I314" s="99" t="s">
        <v>94</v>
      </c>
      <c r="J314" s="99" t="s">
        <v>98</v>
      </c>
      <c r="K314" s="99" t="s">
        <v>1263</v>
      </c>
      <c r="L314" s="98" t="s">
        <v>138</v>
      </c>
      <c r="M314" s="98" t="s">
        <v>680</v>
      </c>
      <c r="N314" s="98" t="s">
        <v>536</v>
      </c>
      <c r="O314" s="38">
        <v>2000</v>
      </c>
      <c r="P314" s="98" t="s">
        <v>547</v>
      </c>
      <c r="Q314" s="98" t="s">
        <v>535</v>
      </c>
      <c r="R314" s="52" t="s">
        <v>429</v>
      </c>
      <c r="S314" s="51"/>
      <c r="T314" s="98" t="s">
        <v>560</v>
      </c>
      <c r="U314" s="98" t="s">
        <v>92</v>
      </c>
      <c r="V314" s="98" t="s">
        <v>544</v>
      </c>
      <c r="W314" s="98" t="s">
        <v>687</v>
      </c>
      <c r="X314" s="98" t="s">
        <v>1281</v>
      </c>
    </row>
    <row r="315" spans="1:24" ht="18.75" customHeight="1" x14ac:dyDescent="0.25">
      <c r="A315" s="102" t="s">
        <v>1375</v>
      </c>
      <c r="B315" s="99" t="s">
        <v>1260</v>
      </c>
      <c r="C315" s="99" t="s">
        <v>90</v>
      </c>
      <c r="D315" s="99" t="s">
        <v>90</v>
      </c>
      <c r="E315" s="102" t="s">
        <v>429</v>
      </c>
      <c r="F315" s="99" t="s">
        <v>84</v>
      </c>
      <c r="G315" s="99" t="s">
        <v>124</v>
      </c>
      <c r="H315" s="99" t="s">
        <v>1376</v>
      </c>
      <c r="I315" s="99" t="s">
        <v>123</v>
      </c>
      <c r="J315" s="99" t="s">
        <v>125</v>
      </c>
      <c r="K315" s="99" t="s">
        <v>1263</v>
      </c>
      <c r="L315" s="48" t="s">
        <v>143</v>
      </c>
      <c r="M315" s="48" t="s">
        <v>731</v>
      </c>
      <c r="N315" s="48" t="s">
        <v>563</v>
      </c>
      <c r="O315" s="38">
        <v>1000</v>
      </c>
      <c r="P315" s="48" t="s">
        <v>538</v>
      </c>
      <c r="Q315" s="48" t="s">
        <v>535</v>
      </c>
      <c r="R315" s="52" t="s">
        <v>429</v>
      </c>
      <c r="S315" s="51"/>
      <c r="T315" s="48" t="s">
        <v>85</v>
      </c>
      <c r="U315" s="48" t="s">
        <v>85</v>
      </c>
      <c r="V315" s="48" t="s">
        <v>207</v>
      </c>
      <c r="W315" s="37" t="s">
        <v>745</v>
      </c>
      <c r="X315" s="37" t="s">
        <v>1284</v>
      </c>
    </row>
    <row r="316" spans="1:24" ht="18.75" customHeight="1" x14ac:dyDescent="0.25">
      <c r="A316" s="102" t="s">
        <v>1378</v>
      </c>
      <c r="B316" s="99" t="s">
        <v>1260</v>
      </c>
      <c r="C316" s="99" t="s">
        <v>90</v>
      </c>
      <c r="D316" s="99" t="s">
        <v>90</v>
      </c>
      <c r="E316" s="102" t="s">
        <v>429</v>
      </c>
      <c r="F316" s="99" t="s">
        <v>86</v>
      </c>
      <c r="G316" s="99" t="s">
        <v>124</v>
      </c>
      <c r="H316" s="99" t="s">
        <v>1376</v>
      </c>
      <c r="I316" s="99" t="s">
        <v>123</v>
      </c>
      <c r="J316" s="99" t="s">
        <v>125</v>
      </c>
      <c r="K316" s="99" t="s">
        <v>1263</v>
      </c>
      <c r="L316" s="50" t="s">
        <v>143</v>
      </c>
      <c r="M316" s="50" t="s">
        <v>731</v>
      </c>
      <c r="N316" s="50" t="s">
        <v>563</v>
      </c>
      <c r="O316" s="41">
        <v>1000</v>
      </c>
      <c r="P316" s="50" t="s">
        <v>538</v>
      </c>
      <c r="Q316" s="40" t="s">
        <v>535</v>
      </c>
      <c r="R316" s="54" t="s">
        <v>429</v>
      </c>
      <c r="S316" s="50" t="s">
        <v>429</v>
      </c>
      <c r="T316" s="50" t="s">
        <v>85</v>
      </c>
      <c r="U316" s="50" t="s">
        <v>85</v>
      </c>
      <c r="V316" s="50" t="s">
        <v>207</v>
      </c>
      <c r="W316" s="37" t="s">
        <v>748</v>
      </c>
      <c r="X316" s="37" t="s">
        <v>1288</v>
      </c>
    </row>
    <row r="317" spans="1:24" ht="18.75" customHeight="1" x14ac:dyDescent="0.25">
      <c r="A317" s="102" t="s">
        <v>1380</v>
      </c>
      <c r="B317" s="99" t="s">
        <v>1260</v>
      </c>
      <c r="C317" s="99" t="s">
        <v>90</v>
      </c>
      <c r="D317" s="99" t="s">
        <v>90</v>
      </c>
      <c r="E317" s="102" t="s">
        <v>429</v>
      </c>
      <c r="F317" s="99" t="s">
        <v>87</v>
      </c>
      <c r="G317" s="99" t="s">
        <v>124</v>
      </c>
      <c r="H317" s="99" t="s">
        <v>1376</v>
      </c>
      <c r="I317" s="99" t="s">
        <v>123</v>
      </c>
      <c r="J317" s="99" t="s">
        <v>125</v>
      </c>
      <c r="K317" s="99" t="s">
        <v>1263</v>
      </c>
      <c r="L317" s="48" t="s">
        <v>143</v>
      </c>
      <c r="M317" s="48" t="s">
        <v>731</v>
      </c>
      <c r="N317" s="48" t="s">
        <v>89</v>
      </c>
      <c r="O317" s="38">
        <v>250</v>
      </c>
      <c r="P317" s="48" t="s">
        <v>538</v>
      </c>
      <c r="Q317" s="48" t="s">
        <v>535</v>
      </c>
      <c r="R317" s="52" t="s">
        <v>429</v>
      </c>
      <c r="S317" s="51"/>
      <c r="T317" s="48" t="s">
        <v>85</v>
      </c>
      <c r="U317" s="48" t="s">
        <v>85</v>
      </c>
      <c r="V317" s="48" t="s">
        <v>207</v>
      </c>
      <c r="W317" s="37" t="s">
        <v>750</v>
      </c>
      <c r="X317" s="37" t="s">
        <v>1291</v>
      </c>
    </row>
    <row r="318" spans="1:24" ht="18.75" customHeight="1" x14ac:dyDescent="0.25">
      <c r="A318" s="125" t="s">
        <v>2909</v>
      </c>
      <c r="B318" s="99" t="s">
        <v>1260</v>
      </c>
      <c r="C318" s="99" t="s">
        <v>90</v>
      </c>
      <c r="D318" s="99" t="s">
        <v>90</v>
      </c>
      <c r="E318" s="102" t="s">
        <v>429</v>
      </c>
      <c r="F318" s="99" t="s">
        <v>88</v>
      </c>
      <c r="G318" s="99" t="s">
        <v>124</v>
      </c>
      <c r="H318" s="99" t="s">
        <v>1376</v>
      </c>
      <c r="I318" s="99" t="s">
        <v>123</v>
      </c>
      <c r="J318" s="99" t="s">
        <v>125</v>
      </c>
      <c r="K318" s="99" t="s">
        <v>1263</v>
      </c>
      <c r="L318" s="98" t="s">
        <v>143</v>
      </c>
      <c r="M318" s="98" t="s">
        <v>731</v>
      </c>
      <c r="N318" s="98" t="s">
        <v>89</v>
      </c>
      <c r="O318" s="38">
        <v>250</v>
      </c>
      <c r="P318" s="98" t="s">
        <v>538</v>
      </c>
      <c r="Q318" s="98" t="s">
        <v>535</v>
      </c>
      <c r="R318" s="52" t="s">
        <v>429</v>
      </c>
      <c r="S318" s="51"/>
      <c r="T318" s="98" t="s">
        <v>85</v>
      </c>
      <c r="U318" s="98" t="s">
        <v>85</v>
      </c>
      <c r="V318" s="98" t="s">
        <v>207</v>
      </c>
      <c r="W318" s="98" t="s">
        <v>750</v>
      </c>
      <c r="X318" s="98" t="s">
        <v>1291</v>
      </c>
    </row>
    <row r="319" spans="1:24" ht="18.75" customHeight="1" x14ac:dyDescent="0.25">
      <c r="A319" s="102" t="s">
        <v>1383</v>
      </c>
      <c r="B319" s="99" t="s">
        <v>1260</v>
      </c>
      <c r="C319" s="99" t="s">
        <v>90</v>
      </c>
      <c r="D319" s="99" t="s">
        <v>90</v>
      </c>
      <c r="E319" s="102" t="s">
        <v>429</v>
      </c>
      <c r="F319" s="99" t="s">
        <v>84</v>
      </c>
      <c r="G319" s="99" t="s">
        <v>122</v>
      </c>
      <c r="H319" s="99" t="s">
        <v>1376</v>
      </c>
      <c r="I319" s="99" t="s">
        <v>123</v>
      </c>
      <c r="J319" s="99" t="s">
        <v>116</v>
      </c>
      <c r="K319" s="99" t="s">
        <v>1263</v>
      </c>
      <c r="L319" s="50" t="s">
        <v>143</v>
      </c>
      <c r="M319" s="50" t="s">
        <v>731</v>
      </c>
      <c r="N319" s="50" t="s">
        <v>89</v>
      </c>
      <c r="O319" s="41">
        <v>250</v>
      </c>
      <c r="P319" s="50" t="s">
        <v>538</v>
      </c>
      <c r="Q319" s="40" t="s">
        <v>535</v>
      </c>
      <c r="R319" s="54" t="s">
        <v>429</v>
      </c>
      <c r="S319" s="50" t="s">
        <v>429</v>
      </c>
      <c r="T319" s="50" t="s">
        <v>85</v>
      </c>
      <c r="U319" s="50" t="s">
        <v>85</v>
      </c>
      <c r="V319" s="50" t="s">
        <v>207</v>
      </c>
      <c r="W319" s="37" t="s">
        <v>752</v>
      </c>
      <c r="X319" s="37" t="s">
        <v>1293</v>
      </c>
    </row>
    <row r="320" spans="1:24" ht="18.75" customHeight="1" x14ac:dyDescent="0.25">
      <c r="A320" s="102" t="s">
        <v>1385</v>
      </c>
      <c r="B320" s="99" t="s">
        <v>1260</v>
      </c>
      <c r="C320" s="99" t="s">
        <v>90</v>
      </c>
      <c r="D320" s="99" t="s">
        <v>90</v>
      </c>
      <c r="E320" s="102" t="s">
        <v>429</v>
      </c>
      <c r="F320" s="99" t="s">
        <v>86</v>
      </c>
      <c r="G320" s="99" t="s">
        <v>122</v>
      </c>
      <c r="H320" s="99" t="s">
        <v>1376</v>
      </c>
      <c r="I320" s="99" t="s">
        <v>123</v>
      </c>
      <c r="J320" s="99" t="s">
        <v>116</v>
      </c>
      <c r="K320" s="99" t="s">
        <v>1263</v>
      </c>
      <c r="L320" s="50" t="s">
        <v>143</v>
      </c>
      <c r="M320" s="50" t="s">
        <v>731</v>
      </c>
      <c r="N320" s="50" t="s">
        <v>89</v>
      </c>
      <c r="O320" s="41">
        <v>250</v>
      </c>
      <c r="P320" s="50" t="s">
        <v>538</v>
      </c>
      <c r="Q320" s="40" t="s">
        <v>535</v>
      </c>
      <c r="R320" s="54" t="s">
        <v>429</v>
      </c>
      <c r="S320" s="50" t="s">
        <v>429</v>
      </c>
      <c r="T320" s="50" t="s">
        <v>85</v>
      </c>
      <c r="U320" s="50" t="s">
        <v>85</v>
      </c>
      <c r="V320" s="50" t="s">
        <v>207</v>
      </c>
      <c r="W320" s="37" t="s">
        <v>752</v>
      </c>
      <c r="X320" s="37" t="s">
        <v>1295</v>
      </c>
    </row>
    <row r="321" spans="1:24" ht="18.75" customHeight="1" x14ac:dyDescent="0.25">
      <c r="A321" s="102" t="s">
        <v>1387</v>
      </c>
      <c r="B321" s="99" t="s">
        <v>1260</v>
      </c>
      <c r="C321" s="99" t="s">
        <v>90</v>
      </c>
      <c r="D321" s="99" t="s">
        <v>90</v>
      </c>
      <c r="E321" s="102" t="s">
        <v>429</v>
      </c>
      <c r="F321" s="99" t="s">
        <v>87</v>
      </c>
      <c r="G321" s="99" t="s">
        <v>122</v>
      </c>
      <c r="H321" s="99" t="s">
        <v>1376</v>
      </c>
      <c r="I321" s="99" t="s">
        <v>123</v>
      </c>
      <c r="J321" s="99" t="s">
        <v>116</v>
      </c>
      <c r="K321" s="99" t="s">
        <v>1263</v>
      </c>
      <c r="L321" s="50" t="s">
        <v>143</v>
      </c>
      <c r="M321" s="42" t="s">
        <v>731</v>
      </c>
      <c r="N321" s="42" t="s">
        <v>89</v>
      </c>
      <c r="O321" s="41">
        <v>250</v>
      </c>
      <c r="P321" s="42" t="s">
        <v>538</v>
      </c>
      <c r="Q321" s="40" t="s">
        <v>535</v>
      </c>
      <c r="R321" s="39" t="s">
        <v>429</v>
      </c>
      <c r="S321" s="42" t="s">
        <v>429</v>
      </c>
      <c r="T321" s="42" t="s">
        <v>85</v>
      </c>
      <c r="U321" s="42" t="s">
        <v>85</v>
      </c>
      <c r="V321" s="42" t="s">
        <v>207</v>
      </c>
      <c r="W321" s="37" t="s">
        <v>753</v>
      </c>
      <c r="X321" s="37" t="s">
        <v>1296</v>
      </c>
    </row>
    <row r="322" spans="1:24" ht="18.75" customHeight="1" x14ac:dyDescent="0.25">
      <c r="A322" s="125" t="s">
        <v>2918</v>
      </c>
      <c r="B322" s="99" t="s">
        <v>1260</v>
      </c>
      <c r="C322" s="99" t="s">
        <v>90</v>
      </c>
      <c r="D322" s="99" t="s">
        <v>90</v>
      </c>
      <c r="E322" s="102" t="s">
        <v>429</v>
      </c>
      <c r="F322" s="99" t="s">
        <v>88</v>
      </c>
      <c r="G322" s="99" t="s">
        <v>122</v>
      </c>
      <c r="H322" s="99" t="s">
        <v>1376</v>
      </c>
      <c r="I322" s="99" t="s">
        <v>123</v>
      </c>
      <c r="J322" s="99" t="s">
        <v>116</v>
      </c>
      <c r="K322" s="99" t="s">
        <v>1263</v>
      </c>
      <c r="L322" s="50" t="s">
        <v>143</v>
      </c>
      <c r="M322" s="50" t="s">
        <v>731</v>
      </c>
      <c r="N322" s="50" t="s">
        <v>89</v>
      </c>
      <c r="O322" s="41">
        <v>250</v>
      </c>
      <c r="P322" s="50" t="s">
        <v>538</v>
      </c>
      <c r="Q322" s="40" t="s">
        <v>535</v>
      </c>
      <c r="R322" s="54" t="s">
        <v>429</v>
      </c>
      <c r="S322" s="50" t="s">
        <v>429</v>
      </c>
      <c r="T322" s="50" t="s">
        <v>85</v>
      </c>
      <c r="U322" s="50" t="s">
        <v>85</v>
      </c>
      <c r="V322" s="50" t="s">
        <v>207</v>
      </c>
      <c r="W322" s="98" t="s">
        <v>753</v>
      </c>
      <c r="X322" s="98" t="s">
        <v>1296</v>
      </c>
    </row>
    <row r="323" spans="1:24" ht="18.75" customHeight="1" x14ac:dyDescent="0.25">
      <c r="A323" s="102" t="s">
        <v>2614</v>
      </c>
      <c r="B323" s="99" t="s">
        <v>1260</v>
      </c>
      <c r="C323" s="99" t="s">
        <v>90</v>
      </c>
      <c r="D323" s="99" t="s">
        <v>90</v>
      </c>
      <c r="E323" s="99"/>
      <c r="F323" s="99" t="s">
        <v>84</v>
      </c>
      <c r="G323" s="99" t="s">
        <v>124</v>
      </c>
      <c r="H323" s="99" t="s">
        <v>1376</v>
      </c>
      <c r="I323" s="99" t="s">
        <v>2613</v>
      </c>
      <c r="J323" s="99" t="s">
        <v>125</v>
      </c>
      <c r="K323" s="99" t="s">
        <v>1263</v>
      </c>
      <c r="L323" s="50" t="s">
        <v>429</v>
      </c>
      <c r="M323" s="50" t="s">
        <v>1000</v>
      </c>
      <c r="N323" s="50" t="s">
        <v>480</v>
      </c>
      <c r="O323" s="41">
        <v>500</v>
      </c>
      <c r="P323" s="50" t="s">
        <v>1001</v>
      </c>
      <c r="Q323" s="40" t="s">
        <v>442</v>
      </c>
      <c r="R323" s="54" t="s">
        <v>429</v>
      </c>
      <c r="S323" s="50" t="s">
        <v>429</v>
      </c>
      <c r="T323" s="50" t="s">
        <v>429</v>
      </c>
      <c r="U323" s="50" t="s">
        <v>429</v>
      </c>
      <c r="V323" s="50" t="s">
        <v>429</v>
      </c>
      <c r="W323" s="37" t="s">
        <v>1005</v>
      </c>
      <c r="X323" s="37" t="s">
        <v>1329</v>
      </c>
    </row>
    <row r="324" spans="1:24" ht="18.75" customHeight="1" x14ac:dyDescent="0.25">
      <c r="A324" s="102" t="s">
        <v>2615</v>
      </c>
      <c r="B324" s="99" t="s">
        <v>1260</v>
      </c>
      <c r="C324" s="99" t="s">
        <v>90</v>
      </c>
      <c r="D324" s="99" t="s">
        <v>90</v>
      </c>
      <c r="E324" s="99"/>
      <c r="F324" s="99" t="s">
        <v>86</v>
      </c>
      <c r="G324" s="99" t="s">
        <v>124</v>
      </c>
      <c r="H324" s="99" t="s">
        <v>1376</v>
      </c>
      <c r="I324" s="99" t="s">
        <v>2613</v>
      </c>
      <c r="J324" s="99" t="s">
        <v>125</v>
      </c>
      <c r="K324" s="99" t="s">
        <v>1263</v>
      </c>
      <c r="L324" s="48" t="s">
        <v>429</v>
      </c>
      <c r="M324" s="37" t="s">
        <v>1008</v>
      </c>
      <c r="N324" s="37" t="s">
        <v>480</v>
      </c>
      <c r="O324" s="38">
        <v>500</v>
      </c>
      <c r="P324" s="37" t="s">
        <v>995</v>
      </c>
      <c r="Q324" s="37" t="s">
        <v>442</v>
      </c>
      <c r="R324" s="36" t="s">
        <v>429</v>
      </c>
      <c r="S324" s="43"/>
      <c r="T324" s="37" t="s">
        <v>429</v>
      </c>
      <c r="U324" s="37" t="s">
        <v>429</v>
      </c>
      <c r="V324" s="37" t="s">
        <v>429</v>
      </c>
      <c r="W324" s="37" t="s">
        <v>1009</v>
      </c>
      <c r="X324" s="37" t="s">
        <v>1330</v>
      </c>
    </row>
    <row r="325" spans="1:24" ht="18.75" customHeight="1" x14ac:dyDescent="0.25">
      <c r="A325" s="102" t="s">
        <v>2616</v>
      </c>
      <c r="B325" s="99" t="s">
        <v>1260</v>
      </c>
      <c r="C325" s="99" t="s">
        <v>90</v>
      </c>
      <c r="D325" s="99" t="s">
        <v>90</v>
      </c>
      <c r="E325" s="99"/>
      <c r="F325" s="99" t="s">
        <v>87</v>
      </c>
      <c r="G325" s="99" t="s">
        <v>124</v>
      </c>
      <c r="H325" s="99" t="s">
        <v>1376</v>
      </c>
      <c r="I325" s="99" t="s">
        <v>2613</v>
      </c>
      <c r="J325" s="99" t="s">
        <v>125</v>
      </c>
      <c r="K325" s="99" t="s">
        <v>1263</v>
      </c>
      <c r="L325" s="50" t="s">
        <v>429</v>
      </c>
      <c r="M325" s="50" t="s">
        <v>1008</v>
      </c>
      <c r="N325" s="50" t="s">
        <v>480</v>
      </c>
      <c r="O325" s="41">
        <v>500</v>
      </c>
      <c r="P325" s="50" t="s">
        <v>995</v>
      </c>
      <c r="Q325" s="40" t="s">
        <v>442</v>
      </c>
      <c r="R325" s="54" t="s">
        <v>429</v>
      </c>
      <c r="S325" s="50" t="s">
        <v>429</v>
      </c>
      <c r="T325" s="50" t="s">
        <v>429</v>
      </c>
      <c r="U325" s="50" t="s">
        <v>429</v>
      </c>
      <c r="V325" s="50" t="s">
        <v>429</v>
      </c>
      <c r="W325" s="37" t="s">
        <v>1012</v>
      </c>
      <c r="X325" s="37" t="s">
        <v>1332</v>
      </c>
    </row>
    <row r="326" spans="1:24" ht="18.75" customHeight="1" x14ac:dyDescent="0.25">
      <c r="A326" s="102" t="s">
        <v>2617</v>
      </c>
      <c r="B326" s="99" t="s">
        <v>1260</v>
      </c>
      <c r="C326" s="99" t="s">
        <v>90</v>
      </c>
      <c r="D326" s="99" t="s">
        <v>90</v>
      </c>
      <c r="E326" s="99"/>
      <c r="F326" s="99" t="s">
        <v>88</v>
      </c>
      <c r="G326" s="99" t="s">
        <v>124</v>
      </c>
      <c r="H326" s="99" t="s">
        <v>1376</v>
      </c>
      <c r="I326" s="99" t="s">
        <v>2613</v>
      </c>
      <c r="J326" s="99" t="s">
        <v>125</v>
      </c>
      <c r="K326" s="99" t="s">
        <v>1263</v>
      </c>
      <c r="L326" s="48" t="s">
        <v>429</v>
      </c>
      <c r="M326" s="37" t="s">
        <v>1015</v>
      </c>
      <c r="N326" s="37" t="s">
        <v>1014</v>
      </c>
      <c r="O326" s="38">
        <v>1440</v>
      </c>
      <c r="P326" s="37" t="s">
        <v>1016</v>
      </c>
      <c r="Q326" s="37" t="s">
        <v>452</v>
      </c>
      <c r="R326" s="36" t="s">
        <v>429</v>
      </c>
      <c r="S326" s="43"/>
      <c r="T326" s="37" t="s">
        <v>429</v>
      </c>
      <c r="U326" s="37" t="s">
        <v>429</v>
      </c>
      <c r="V326" s="37" t="s">
        <v>429</v>
      </c>
      <c r="W326" s="37" t="s">
        <v>1018</v>
      </c>
      <c r="X326" s="37" t="s">
        <v>1334</v>
      </c>
    </row>
    <row r="327" spans="1:24" ht="18.75" customHeight="1" x14ac:dyDescent="0.25">
      <c r="A327" s="125" t="s">
        <v>2910</v>
      </c>
      <c r="B327" s="99" t="s">
        <v>1260</v>
      </c>
      <c r="C327" s="99" t="s">
        <v>90</v>
      </c>
      <c r="D327" s="99" t="s">
        <v>90</v>
      </c>
      <c r="E327" s="99"/>
      <c r="F327" s="99" t="s">
        <v>86</v>
      </c>
      <c r="G327" s="99" t="s">
        <v>2900</v>
      </c>
      <c r="H327" s="99" t="s">
        <v>2901</v>
      </c>
      <c r="I327" s="99" t="s">
        <v>2613</v>
      </c>
      <c r="J327" s="99" t="s">
        <v>2902</v>
      </c>
      <c r="K327" s="99" t="s">
        <v>1263</v>
      </c>
      <c r="L327" s="98" t="s">
        <v>429</v>
      </c>
      <c r="M327" s="98" t="s">
        <v>1015</v>
      </c>
      <c r="N327" s="98" t="s">
        <v>1014</v>
      </c>
      <c r="O327" s="38">
        <v>1440</v>
      </c>
      <c r="P327" s="98" t="s">
        <v>1016</v>
      </c>
      <c r="Q327" s="98" t="s">
        <v>452</v>
      </c>
      <c r="R327" s="52" t="s">
        <v>429</v>
      </c>
      <c r="S327" s="51"/>
      <c r="T327" s="98" t="s">
        <v>429</v>
      </c>
      <c r="U327" s="98" t="s">
        <v>429</v>
      </c>
      <c r="V327" s="98" t="s">
        <v>429</v>
      </c>
      <c r="W327" s="98" t="s">
        <v>1018</v>
      </c>
      <c r="X327" s="98" t="s">
        <v>1334</v>
      </c>
    </row>
    <row r="328" spans="1:24" ht="18.75" customHeight="1" x14ac:dyDescent="0.25">
      <c r="A328" s="125" t="s">
        <v>2911</v>
      </c>
      <c r="B328" s="99" t="s">
        <v>1260</v>
      </c>
      <c r="C328" s="99" t="s">
        <v>90</v>
      </c>
      <c r="D328" s="99" t="s">
        <v>90</v>
      </c>
      <c r="E328" s="99"/>
      <c r="F328" s="99" t="s">
        <v>87</v>
      </c>
      <c r="G328" s="99" t="s">
        <v>2900</v>
      </c>
      <c r="H328" s="99" t="s">
        <v>2901</v>
      </c>
      <c r="I328" s="99" t="s">
        <v>2613</v>
      </c>
      <c r="J328" s="99" t="s">
        <v>2902</v>
      </c>
      <c r="K328" s="99" t="s">
        <v>1263</v>
      </c>
      <c r="L328" s="98" t="s">
        <v>429</v>
      </c>
      <c r="M328" s="98" t="s">
        <v>1015</v>
      </c>
      <c r="N328" s="98" t="s">
        <v>1014</v>
      </c>
      <c r="O328" s="38">
        <v>1440</v>
      </c>
      <c r="P328" s="98" t="s">
        <v>1016</v>
      </c>
      <c r="Q328" s="98" t="s">
        <v>452</v>
      </c>
      <c r="R328" s="52" t="s">
        <v>429</v>
      </c>
      <c r="S328" s="51"/>
      <c r="T328" s="98" t="s">
        <v>429</v>
      </c>
      <c r="U328" s="98" t="s">
        <v>429</v>
      </c>
      <c r="V328" s="98" t="s">
        <v>429</v>
      </c>
      <c r="W328" s="98" t="s">
        <v>1018</v>
      </c>
      <c r="X328" s="98" t="s">
        <v>1334</v>
      </c>
    </row>
    <row r="329" spans="1:24" ht="18.75" customHeight="1" x14ac:dyDescent="0.25">
      <c r="A329" s="125" t="s">
        <v>2912</v>
      </c>
      <c r="B329" s="99" t="s">
        <v>1260</v>
      </c>
      <c r="C329" s="99" t="s">
        <v>90</v>
      </c>
      <c r="D329" s="99" t="s">
        <v>90</v>
      </c>
      <c r="E329" s="99"/>
      <c r="F329" s="99" t="s">
        <v>86</v>
      </c>
      <c r="G329" s="99" t="s">
        <v>2905</v>
      </c>
      <c r="H329" s="99" t="s">
        <v>2901</v>
      </c>
      <c r="I329" s="126" t="s">
        <v>2906</v>
      </c>
      <c r="J329" s="99" t="s">
        <v>218</v>
      </c>
      <c r="K329" s="99" t="s">
        <v>1263</v>
      </c>
      <c r="L329" s="98" t="s">
        <v>429</v>
      </c>
      <c r="M329" s="98" t="s">
        <v>1015</v>
      </c>
      <c r="N329" s="98" t="s">
        <v>1014</v>
      </c>
      <c r="O329" s="38">
        <v>1440</v>
      </c>
      <c r="P329" s="98" t="s">
        <v>1016</v>
      </c>
      <c r="Q329" s="98" t="s">
        <v>452</v>
      </c>
      <c r="R329" s="52" t="s">
        <v>429</v>
      </c>
      <c r="S329" s="51"/>
      <c r="T329" s="98" t="s">
        <v>429</v>
      </c>
      <c r="U329" s="98" t="s">
        <v>429</v>
      </c>
      <c r="V329" s="98" t="s">
        <v>429</v>
      </c>
      <c r="W329" s="98" t="s">
        <v>1018</v>
      </c>
      <c r="X329" s="98" t="s">
        <v>1334</v>
      </c>
    </row>
    <row r="330" spans="1:24" ht="18.75" customHeight="1" x14ac:dyDescent="0.25">
      <c r="A330" s="125" t="s">
        <v>2913</v>
      </c>
      <c r="B330" s="99" t="s">
        <v>1260</v>
      </c>
      <c r="C330" s="99" t="s">
        <v>90</v>
      </c>
      <c r="D330" s="99" t="s">
        <v>90</v>
      </c>
      <c r="E330" s="99"/>
      <c r="F330" s="99" t="s">
        <v>87</v>
      </c>
      <c r="G330" s="99" t="s">
        <v>2905</v>
      </c>
      <c r="H330" s="99" t="s">
        <v>2901</v>
      </c>
      <c r="I330" s="126" t="s">
        <v>2906</v>
      </c>
      <c r="J330" s="99" t="s">
        <v>218</v>
      </c>
      <c r="K330" s="99" t="s">
        <v>1263</v>
      </c>
      <c r="L330" s="98" t="s">
        <v>429</v>
      </c>
      <c r="M330" s="98" t="s">
        <v>1015</v>
      </c>
      <c r="N330" s="98" t="s">
        <v>1014</v>
      </c>
      <c r="O330" s="38">
        <v>1440</v>
      </c>
      <c r="P330" s="98" t="s">
        <v>1016</v>
      </c>
      <c r="Q330" s="98" t="s">
        <v>452</v>
      </c>
      <c r="R330" s="52" t="s">
        <v>429</v>
      </c>
      <c r="S330" s="51"/>
      <c r="T330" s="98" t="s">
        <v>429</v>
      </c>
      <c r="U330" s="98" t="s">
        <v>429</v>
      </c>
      <c r="V330" s="98" t="s">
        <v>429</v>
      </c>
      <c r="W330" s="98" t="s">
        <v>1018</v>
      </c>
      <c r="X330" s="98" t="s">
        <v>1334</v>
      </c>
    </row>
    <row r="331" spans="1:24" ht="18.75" customHeight="1" x14ac:dyDescent="0.25">
      <c r="A331" s="125" t="s">
        <v>2914</v>
      </c>
      <c r="B331" s="99" t="s">
        <v>1260</v>
      </c>
      <c r="C331" s="99" t="s">
        <v>90</v>
      </c>
      <c r="D331" s="99" t="s">
        <v>90</v>
      </c>
      <c r="E331" s="99"/>
      <c r="F331" s="99" t="s">
        <v>84</v>
      </c>
      <c r="G331" s="99" t="s">
        <v>2903</v>
      </c>
      <c r="H331" s="99" t="s">
        <v>2904</v>
      </c>
      <c r="I331" s="126" t="s">
        <v>123</v>
      </c>
      <c r="J331" s="99" t="s">
        <v>107</v>
      </c>
      <c r="K331" s="99" t="s">
        <v>1263</v>
      </c>
      <c r="L331" s="98" t="s">
        <v>429</v>
      </c>
      <c r="M331" s="98" t="s">
        <v>1015</v>
      </c>
      <c r="N331" s="98" t="s">
        <v>1014</v>
      </c>
      <c r="O331" s="38">
        <v>1440</v>
      </c>
      <c r="P331" s="98" t="s">
        <v>1016</v>
      </c>
      <c r="Q331" s="98" t="s">
        <v>452</v>
      </c>
      <c r="R331" s="52" t="s">
        <v>429</v>
      </c>
      <c r="S331" s="51"/>
      <c r="T331" s="98" t="s">
        <v>429</v>
      </c>
      <c r="U331" s="98" t="s">
        <v>429</v>
      </c>
      <c r="V331" s="98" t="s">
        <v>429</v>
      </c>
      <c r="W331" s="98" t="s">
        <v>1018</v>
      </c>
      <c r="X331" s="98" t="s">
        <v>1334</v>
      </c>
    </row>
    <row r="332" spans="1:24" ht="18.75" customHeight="1" x14ac:dyDescent="0.25">
      <c r="A332" s="125" t="s">
        <v>2915</v>
      </c>
      <c r="B332" s="99" t="s">
        <v>1260</v>
      </c>
      <c r="C332" s="99" t="s">
        <v>90</v>
      </c>
      <c r="D332" s="99" t="s">
        <v>90</v>
      </c>
      <c r="E332" s="99"/>
      <c r="F332" s="99" t="s">
        <v>86</v>
      </c>
      <c r="G332" s="99" t="s">
        <v>2903</v>
      </c>
      <c r="H332" s="99" t="s">
        <v>2904</v>
      </c>
      <c r="I332" s="126" t="s">
        <v>123</v>
      </c>
      <c r="J332" s="99" t="s">
        <v>107</v>
      </c>
      <c r="K332" s="99" t="s">
        <v>1263</v>
      </c>
      <c r="L332" s="98" t="s">
        <v>429</v>
      </c>
      <c r="M332" s="98" t="s">
        <v>1015</v>
      </c>
      <c r="N332" s="98" t="s">
        <v>1014</v>
      </c>
      <c r="O332" s="38">
        <v>1440</v>
      </c>
      <c r="P332" s="98" t="s">
        <v>1016</v>
      </c>
      <c r="Q332" s="98" t="s">
        <v>452</v>
      </c>
      <c r="R332" s="52" t="s">
        <v>429</v>
      </c>
      <c r="S332" s="51"/>
      <c r="T332" s="98" t="s">
        <v>429</v>
      </c>
      <c r="U332" s="98" t="s">
        <v>429</v>
      </c>
      <c r="V332" s="98" t="s">
        <v>429</v>
      </c>
      <c r="W332" s="98" t="s">
        <v>1018</v>
      </c>
      <c r="X332" s="98" t="s">
        <v>1334</v>
      </c>
    </row>
    <row r="333" spans="1:24" ht="18.75" customHeight="1" x14ac:dyDescent="0.25">
      <c r="A333" s="125" t="s">
        <v>2916</v>
      </c>
      <c r="B333" s="99" t="s">
        <v>1260</v>
      </c>
      <c r="C333" s="99" t="s">
        <v>90</v>
      </c>
      <c r="D333" s="99" t="s">
        <v>90</v>
      </c>
      <c r="E333" s="99"/>
      <c r="F333" s="99" t="s">
        <v>87</v>
      </c>
      <c r="G333" s="99" t="s">
        <v>2903</v>
      </c>
      <c r="H333" s="99" t="s">
        <v>2904</v>
      </c>
      <c r="I333" s="126" t="s">
        <v>123</v>
      </c>
      <c r="J333" s="99" t="s">
        <v>107</v>
      </c>
      <c r="K333" s="99" t="s">
        <v>1263</v>
      </c>
      <c r="L333" s="98" t="s">
        <v>429</v>
      </c>
      <c r="M333" s="98" t="s">
        <v>1015</v>
      </c>
      <c r="N333" s="98" t="s">
        <v>1014</v>
      </c>
      <c r="O333" s="38">
        <v>1440</v>
      </c>
      <c r="P333" s="98" t="s">
        <v>1016</v>
      </c>
      <c r="Q333" s="98" t="s">
        <v>452</v>
      </c>
      <c r="R333" s="52" t="s">
        <v>429</v>
      </c>
      <c r="S333" s="51"/>
      <c r="T333" s="98" t="s">
        <v>429</v>
      </c>
      <c r="U333" s="98" t="s">
        <v>429</v>
      </c>
      <c r="V333" s="98" t="s">
        <v>429</v>
      </c>
      <c r="W333" s="98" t="s">
        <v>1018</v>
      </c>
      <c r="X333" s="98" t="s">
        <v>1334</v>
      </c>
    </row>
    <row r="334" spans="1:24" ht="18.75" customHeight="1" x14ac:dyDescent="0.25">
      <c r="A334" s="125" t="s">
        <v>1409</v>
      </c>
      <c r="B334" s="99" t="s">
        <v>1260</v>
      </c>
      <c r="C334" s="99" t="s">
        <v>90</v>
      </c>
      <c r="D334" s="99" t="s">
        <v>105</v>
      </c>
      <c r="E334" s="102" t="s">
        <v>429</v>
      </c>
      <c r="F334" s="99" t="s">
        <v>84</v>
      </c>
      <c r="G334" s="99" t="s">
        <v>1410</v>
      </c>
      <c r="H334" s="99" t="s">
        <v>134</v>
      </c>
      <c r="I334" s="99" t="s">
        <v>100</v>
      </c>
      <c r="J334" s="99" t="s">
        <v>83</v>
      </c>
      <c r="K334" s="99" t="s">
        <v>1412</v>
      </c>
      <c r="L334" s="48" t="s">
        <v>429</v>
      </c>
      <c r="M334" s="37" t="s">
        <v>1376</v>
      </c>
      <c r="N334" s="37" t="s">
        <v>123</v>
      </c>
      <c r="O334" s="38">
        <v>48</v>
      </c>
      <c r="P334" s="37" t="s">
        <v>119</v>
      </c>
      <c r="Q334" s="37" t="s">
        <v>90</v>
      </c>
      <c r="R334" s="36" t="s">
        <v>1280</v>
      </c>
      <c r="S334" s="43"/>
      <c r="T334" s="37" t="s">
        <v>429</v>
      </c>
      <c r="U334" s="37" t="s">
        <v>429</v>
      </c>
      <c r="V334" s="37" t="s">
        <v>429</v>
      </c>
      <c r="W334" s="37" t="s">
        <v>1377</v>
      </c>
      <c r="X334" s="37" t="s">
        <v>1353</v>
      </c>
    </row>
    <row r="335" spans="1:24" ht="18.75" customHeight="1" x14ac:dyDescent="0.25">
      <c r="A335" s="102" t="s">
        <v>1419</v>
      </c>
      <c r="B335" s="99" t="s">
        <v>1260</v>
      </c>
      <c r="C335" s="99" t="s">
        <v>90</v>
      </c>
      <c r="D335" s="99" t="s">
        <v>105</v>
      </c>
      <c r="E335" s="102" t="s">
        <v>429</v>
      </c>
      <c r="F335" s="99" t="s">
        <v>86</v>
      </c>
      <c r="G335" s="99" t="s">
        <v>1410</v>
      </c>
      <c r="H335" s="99" t="s">
        <v>134</v>
      </c>
      <c r="I335" s="99" t="s">
        <v>100</v>
      </c>
      <c r="J335" s="99" t="s">
        <v>83</v>
      </c>
      <c r="K335" s="99" t="s">
        <v>1412</v>
      </c>
      <c r="L335" s="48" t="s">
        <v>429</v>
      </c>
      <c r="M335" s="48" t="s">
        <v>1376</v>
      </c>
      <c r="N335" s="48" t="s">
        <v>123</v>
      </c>
      <c r="O335" s="38">
        <v>48</v>
      </c>
      <c r="P335" s="48" t="s">
        <v>119</v>
      </c>
      <c r="Q335" s="48" t="s">
        <v>90</v>
      </c>
      <c r="R335" s="52" t="s">
        <v>1280</v>
      </c>
      <c r="S335" s="51"/>
      <c r="T335" s="48" t="s">
        <v>429</v>
      </c>
      <c r="U335" s="48" t="s">
        <v>429</v>
      </c>
      <c r="V335" s="48" t="s">
        <v>429</v>
      </c>
      <c r="W335" s="48" t="s">
        <v>1379</v>
      </c>
      <c r="X335" s="48"/>
    </row>
    <row r="336" spans="1:24" ht="18.75" customHeight="1" x14ac:dyDescent="0.25">
      <c r="A336" s="102" t="s">
        <v>1426</v>
      </c>
      <c r="B336" s="99" t="s">
        <v>1260</v>
      </c>
      <c r="C336" s="99" t="s">
        <v>90</v>
      </c>
      <c r="D336" s="99" t="s">
        <v>105</v>
      </c>
      <c r="E336" s="102" t="s">
        <v>429</v>
      </c>
      <c r="F336" s="99" t="s">
        <v>87</v>
      </c>
      <c r="G336" s="99" t="s">
        <v>1410</v>
      </c>
      <c r="H336" s="99" t="s">
        <v>134</v>
      </c>
      <c r="I336" s="99" t="s">
        <v>100</v>
      </c>
      <c r="J336" s="99" t="s">
        <v>83</v>
      </c>
      <c r="K336" s="99" t="s">
        <v>1412</v>
      </c>
      <c r="L336" s="48" t="s">
        <v>429</v>
      </c>
      <c r="M336" s="48" t="s">
        <v>1376</v>
      </c>
      <c r="N336" s="48" t="s">
        <v>123</v>
      </c>
      <c r="O336" s="38">
        <v>48</v>
      </c>
      <c r="P336" s="48" t="s">
        <v>119</v>
      </c>
      <c r="Q336" s="48" t="s">
        <v>90</v>
      </c>
      <c r="R336" s="52" t="s">
        <v>1280</v>
      </c>
      <c r="S336" s="51"/>
      <c r="T336" s="48" t="s">
        <v>429</v>
      </c>
      <c r="U336" s="48" t="s">
        <v>429</v>
      </c>
      <c r="V336" s="48" t="s">
        <v>429</v>
      </c>
      <c r="W336" s="48" t="s">
        <v>1381</v>
      </c>
      <c r="X336" s="48"/>
    </row>
    <row r="337" spans="1:24" ht="18.75" customHeight="1" x14ac:dyDescent="0.25">
      <c r="A337" s="102" t="s">
        <v>2234</v>
      </c>
      <c r="B337" s="99" t="s">
        <v>1260</v>
      </c>
      <c r="C337" s="99" t="s">
        <v>90</v>
      </c>
      <c r="D337" s="99" t="s">
        <v>105</v>
      </c>
      <c r="E337" s="102" t="s">
        <v>429</v>
      </c>
      <c r="F337" s="99" t="s">
        <v>88</v>
      </c>
      <c r="G337" s="99" t="s">
        <v>1410</v>
      </c>
      <c r="H337" s="99" t="s">
        <v>134</v>
      </c>
      <c r="I337" s="99" t="s">
        <v>100</v>
      </c>
      <c r="J337" s="99" t="s">
        <v>83</v>
      </c>
      <c r="K337" s="99" t="s">
        <v>1412</v>
      </c>
      <c r="L337" s="48" t="s">
        <v>429</v>
      </c>
      <c r="M337" s="48" t="s">
        <v>1376</v>
      </c>
      <c r="N337" s="48" t="s">
        <v>123</v>
      </c>
      <c r="O337" s="38">
        <v>48</v>
      </c>
      <c r="P337" s="48" t="s">
        <v>119</v>
      </c>
      <c r="Q337" s="48" t="s">
        <v>90</v>
      </c>
      <c r="R337" s="52" t="s">
        <v>1280</v>
      </c>
      <c r="S337" s="51"/>
      <c r="T337" s="48" t="s">
        <v>429</v>
      </c>
      <c r="U337" s="48" t="s">
        <v>429</v>
      </c>
      <c r="V337" s="48" t="s">
        <v>429</v>
      </c>
      <c r="W337" s="48" t="s">
        <v>1382</v>
      </c>
      <c r="X337" s="48"/>
    </row>
    <row r="338" spans="1:24" ht="18.75" customHeight="1" x14ac:dyDescent="0.25">
      <c r="A338" s="102" t="s">
        <v>1439</v>
      </c>
      <c r="B338" s="99" t="s">
        <v>1260</v>
      </c>
      <c r="C338" s="99" t="s">
        <v>90</v>
      </c>
      <c r="D338" s="99" t="s">
        <v>105</v>
      </c>
      <c r="E338" s="102" t="s">
        <v>429</v>
      </c>
      <c r="F338" s="99" t="s">
        <v>84</v>
      </c>
      <c r="G338" s="99" t="s">
        <v>1440</v>
      </c>
      <c r="H338" s="99" t="s">
        <v>134</v>
      </c>
      <c r="I338" s="99" t="s">
        <v>100</v>
      </c>
      <c r="J338" s="99" t="s">
        <v>83</v>
      </c>
      <c r="K338" s="99" t="s">
        <v>1263</v>
      </c>
      <c r="L338" s="48" t="s">
        <v>429</v>
      </c>
      <c r="M338" s="48" t="s">
        <v>1376</v>
      </c>
      <c r="N338" s="48" t="s">
        <v>123</v>
      </c>
      <c r="O338" s="38">
        <v>48</v>
      </c>
      <c r="P338" s="48" t="s">
        <v>119</v>
      </c>
      <c r="Q338" s="48" t="s">
        <v>90</v>
      </c>
      <c r="R338" s="52" t="s">
        <v>1280</v>
      </c>
      <c r="S338" s="51"/>
      <c r="T338" s="48" t="s">
        <v>429</v>
      </c>
      <c r="U338" s="48" t="s">
        <v>429</v>
      </c>
      <c r="V338" s="48" t="s">
        <v>429</v>
      </c>
      <c r="W338" s="48" t="s">
        <v>1384</v>
      </c>
      <c r="X338" s="48"/>
    </row>
    <row r="339" spans="1:24" ht="18.75" customHeight="1" x14ac:dyDescent="0.25">
      <c r="A339" s="102" t="s">
        <v>1447</v>
      </c>
      <c r="B339" s="99" t="s">
        <v>1260</v>
      </c>
      <c r="C339" s="99" t="s">
        <v>90</v>
      </c>
      <c r="D339" s="99" t="s">
        <v>105</v>
      </c>
      <c r="E339" s="102" t="s">
        <v>429</v>
      </c>
      <c r="F339" s="99" t="s">
        <v>86</v>
      </c>
      <c r="G339" s="99" t="s">
        <v>1440</v>
      </c>
      <c r="H339" s="99" t="s">
        <v>134</v>
      </c>
      <c r="I339" s="99" t="s">
        <v>100</v>
      </c>
      <c r="J339" s="99" t="s">
        <v>83</v>
      </c>
      <c r="K339" s="99" t="s">
        <v>1263</v>
      </c>
      <c r="L339" s="48" t="s">
        <v>429</v>
      </c>
      <c r="M339" s="37" t="s">
        <v>1357</v>
      </c>
      <c r="N339" s="37" t="s">
        <v>94</v>
      </c>
      <c r="O339" s="38">
        <v>12</v>
      </c>
      <c r="P339" s="37" t="s">
        <v>126</v>
      </c>
      <c r="Q339" s="37" t="s">
        <v>90</v>
      </c>
      <c r="R339" s="36" t="s">
        <v>1280</v>
      </c>
      <c r="S339" s="43"/>
      <c r="T339" s="37" t="s">
        <v>429</v>
      </c>
      <c r="U339" s="37" t="s">
        <v>429</v>
      </c>
      <c r="V339" s="37" t="s">
        <v>429</v>
      </c>
      <c r="W339" s="37" t="s">
        <v>1369</v>
      </c>
      <c r="X339" s="37" t="s">
        <v>1354</v>
      </c>
    </row>
    <row r="340" spans="1:24" ht="18.75" customHeight="1" x14ac:dyDescent="0.25">
      <c r="A340" s="102" t="s">
        <v>1454</v>
      </c>
      <c r="B340" s="99" t="s">
        <v>1260</v>
      </c>
      <c r="C340" s="99" t="s">
        <v>90</v>
      </c>
      <c r="D340" s="99" t="s">
        <v>105</v>
      </c>
      <c r="E340" s="102" t="s">
        <v>429</v>
      </c>
      <c r="F340" s="99" t="s">
        <v>87</v>
      </c>
      <c r="G340" s="99" t="s">
        <v>1440</v>
      </c>
      <c r="H340" s="99" t="s">
        <v>134</v>
      </c>
      <c r="I340" s="99" t="s">
        <v>100</v>
      </c>
      <c r="J340" s="99" t="s">
        <v>83</v>
      </c>
      <c r="K340" s="99" t="s">
        <v>1263</v>
      </c>
      <c r="L340" s="48" t="s">
        <v>429</v>
      </c>
      <c r="M340" s="37" t="s">
        <v>1357</v>
      </c>
      <c r="N340" s="37" t="s">
        <v>94</v>
      </c>
      <c r="O340" s="38">
        <v>12</v>
      </c>
      <c r="P340" s="37" t="s">
        <v>126</v>
      </c>
      <c r="Q340" s="37" t="s">
        <v>90</v>
      </c>
      <c r="R340" s="36" t="s">
        <v>1280</v>
      </c>
      <c r="S340" s="43"/>
      <c r="T340" s="37" t="s">
        <v>429</v>
      </c>
      <c r="U340" s="37" t="s">
        <v>429</v>
      </c>
      <c r="V340" s="37" t="s">
        <v>429</v>
      </c>
      <c r="W340" s="37" t="s">
        <v>1371</v>
      </c>
      <c r="X340" s="37" t="s">
        <v>1355</v>
      </c>
    </row>
    <row r="341" spans="1:24" ht="18.75" customHeight="1" x14ac:dyDescent="0.25">
      <c r="A341" s="102" t="s">
        <v>1461</v>
      </c>
      <c r="B341" s="99" t="s">
        <v>1260</v>
      </c>
      <c r="C341" s="99" t="s">
        <v>90</v>
      </c>
      <c r="D341" s="99" t="s">
        <v>105</v>
      </c>
      <c r="E341" s="102" t="s">
        <v>429</v>
      </c>
      <c r="F341" s="99" t="s">
        <v>88</v>
      </c>
      <c r="G341" s="99" t="s">
        <v>1440</v>
      </c>
      <c r="H341" s="99" t="s">
        <v>134</v>
      </c>
      <c r="I341" s="99" t="s">
        <v>100</v>
      </c>
      <c r="J341" s="99" t="s">
        <v>83</v>
      </c>
      <c r="K341" s="99" t="s">
        <v>1263</v>
      </c>
      <c r="L341" s="48" t="s">
        <v>429</v>
      </c>
      <c r="M341" s="37" t="s">
        <v>1357</v>
      </c>
      <c r="N341" s="37" t="s">
        <v>94</v>
      </c>
      <c r="O341" s="38">
        <v>12</v>
      </c>
      <c r="P341" s="37" t="s">
        <v>126</v>
      </c>
      <c r="Q341" s="37" t="s">
        <v>90</v>
      </c>
      <c r="R341" s="36" t="s">
        <v>1280</v>
      </c>
      <c r="S341" s="43"/>
      <c r="T341" s="37" t="s">
        <v>429</v>
      </c>
      <c r="U341" s="37" t="s">
        <v>429</v>
      </c>
      <c r="V341" s="37" t="s">
        <v>429</v>
      </c>
      <c r="W341" s="37" t="s">
        <v>1373</v>
      </c>
      <c r="X341" s="37" t="s">
        <v>1356</v>
      </c>
    </row>
    <row r="342" spans="1:24" ht="18.75" customHeight="1" x14ac:dyDescent="0.25">
      <c r="A342" s="102" t="s">
        <v>1485</v>
      </c>
      <c r="B342" s="99" t="s">
        <v>1260</v>
      </c>
      <c r="C342" s="99" t="s">
        <v>90</v>
      </c>
      <c r="D342" s="99" t="s">
        <v>105</v>
      </c>
      <c r="E342" s="102" t="s">
        <v>429</v>
      </c>
      <c r="F342" s="99" t="s">
        <v>84</v>
      </c>
      <c r="G342" s="99" t="s">
        <v>1486</v>
      </c>
      <c r="H342" s="99" t="s">
        <v>1735</v>
      </c>
      <c r="I342" s="99" t="s">
        <v>100</v>
      </c>
      <c r="J342" s="99" t="s">
        <v>92</v>
      </c>
      <c r="K342" s="99" t="s">
        <v>1263</v>
      </c>
      <c r="L342" s="48" t="s">
        <v>429</v>
      </c>
      <c r="M342" s="37" t="s">
        <v>1397</v>
      </c>
      <c r="N342" s="37" t="s">
        <v>248</v>
      </c>
      <c r="O342" s="38">
        <v>24</v>
      </c>
      <c r="P342" s="37" t="s">
        <v>1398</v>
      </c>
      <c r="Q342" s="37" t="s">
        <v>90</v>
      </c>
      <c r="R342" s="36" t="s">
        <v>1280</v>
      </c>
      <c r="S342" s="43"/>
      <c r="T342" s="37" t="s">
        <v>429</v>
      </c>
      <c r="U342" s="37" t="s">
        <v>429</v>
      </c>
      <c r="V342" s="37" t="s">
        <v>429</v>
      </c>
      <c r="W342" s="37" t="s">
        <v>1400</v>
      </c>
      <c r="X342" s="37" t="s">
        <v>1368</v>
      </c>
    </row>
    <row r="343" spans="1:24" ht="18.75" customHeight="1" x14ac:dyDescent="0.25">
      <c r="A343" s="102" t="s">
        <v>1489</v>
      </c>
      <c r="B343" s="99" t="s">
        <v>1260</v>
      </c>
      <c r="C343" s="99" t="s">
        <v>90</v>
      </c>
      <c r="D343" s="99" t="s">
        <v>105</v>
      </c>
      <c r="E343" s="102" t="s">
        <v>429</v>
      </c>
      <c r="F343" s="99" t="s">
        <v>86</v>
      </c>
      <c r="G343" s="99" t="s">
        <v>1486</v>
      </c>
      <c r="H343" s="99" t="s">
        <v>1735</v>
      </c>
      <c r="I343" s="99" t="s">
        <v>100</v>
      </c>
      <c r="J343" s="99" t="s">
        <v>92</v>
      </c>
      <c r="K343" s="99" t="s">
        <v>1263</v>
      </c>
      <c r="L343" s="48" t="s">
        <v>429</v>
      </c>
      <c r="M343" s="37" t="s">
        <v>511</v>
      </c>
      <c r="N343" s="37" t="s">
        <v>315</v>
      </c>
      <c r="O343" s="38">
        <v>100</v>
      </c>
      <c r="P343" s="37" t="s">
        <v>466</v>
      </c>
      <c r="Q343" s="37" t="s">
        <v>442</v>
      </c>
      <c r="R343" s="36" t="s">
        <v>429</v>
      </c>
      <c r="S343" s="43"/>
      <c r="T343" s="37" t="s">
        <v>429</v>
      </c>
      <c r="U343" s="37" t="s">
        <v>429</v>
      </c>
      <c r="V343" s="37" t="s">
        <v>429</v>
      </c>
      <c r="W343" s="37" t="s">
        <v>512</v>
      </c>
      <c r="X343" s="37" t="s">
        <v>1369</v>
      </c>
    </row>
    <row r="344" spans="1:24" ht="18.75" customHeight="1" x14ac:dyDescent="0.25">
      <c r="A344" s="102" t="s">
        <v>1493</v>
      </c>
      <c r="B344" s="99" t="s">
        <v>1260</v>
      </c>
      <c r="C344" s="99" t="s">
        <v>90</v>
      </c>
      <c r="D344" s="99" t="s">
        <v>105</v>
      </c>
      <c r="E344" s="102" t="s">
        <v>429</v>
      </c>
      <c r="F344" s="99" t="s">
        <v>87</v>
      </c>
      <c r="G344" s="99" t="s">
        <v>1486</v>
      </c>
      <c r="H344" s="99" t="s">
        <v>1735</v>
      </c>
      <c r="I344" s="99" t="s">
        <v>100</v>
      </c>
      <c r="J344" s="99" t="s">
        <v>92</v>
      </c>
      <c r="K344" s="99" t="s">
        <v>1263</v>
      </c>
      <c r="L344" s="50" t="s">
        <v>429</v>
      </c>
      <c r="M344" s="50" t="s">
        <v>511</v>
      </c>
      <c r="N344" s="50" t="s">
        <v>480</v>
      </c>
      <c r="O344" s="41">
        <v>500</v>
      </c>
      <c r="P344" s="50" t="s">
        <v>466</v>
      </c>
      <c r="Q344" s="40" t="s">
        <v>442</v>
      </c>
      <c r="R344" s="54" t="s">
        <v>429</v>
      </c>
      <c r="S344" s="50" t="s">
        <v>429</v>
      </c>
      <c r="T344" s="50" t="s">
        <v>429</v>
      </c>
      <c r="U344" s="50" t="s">
        <v>429</v>
      </c>
      <c r="V344" s="50" t="s">
        <v>429</v>
      </c>
      <c r="W344" s="37" t="s">
        <v>515</v>
      </c>
      <c r="X344" s="37" t="s">
        <v>1371</v>
      </c>
    </row>
    <row r="345" spans="1:24" ht="18.75" customHeight="1" x14ac:dyDescent="0.25">
      <c r="A345" s="102" t="s">
        <v>1497</v>
      </c>
      <c r="B345" s="99" t="s">
        <v>1260</v>
      </c>
      <c r="C345" s="99" t="s">
        <v>90</v>
      </c>
      <c r="D345" s="99" t="s">
        <v>105</v>
      </c>
      <c r="E345" s="102" t="s">
        <v>429</v>
      </c>
      <c r="F345" s="99" t="s">
        <v>88</v>
      </c>
      <c r="G345" s="99" t="s">
        <v>1486</v>
      </c>
      <c r="H345" s="99" t="s">
        <v>1735</v>
      </c>
      <c r="I345" s="99" t="s">
        <v>100</v>
      </c>
      <c r="J345" s="99" t="s">
        <v>92</v>
      </c>
      <c r="K345" s="99" t="s">
        <v>1263</v>
      </c>
      <c r="L345" s="48" t="s">
        <v>429</v>
      </c>
      <c r="M345" s="37" t="s">
        <v>498</v>
      </c>
      <c r="N345" s="37" t="s">
        <v>315</v>
      </c>
      <c r="O345" s="38">
        <v>100</v>
      </c>
      <c r="P345" s="37" t="s">
        <v>466</v>
      </c>
      <c r="Q345" s="37" t="s">
        <v>442</v>
      </c>
      <c r="R345" s="36" t="s">
        <v>429</v>
      </c>
      <c r="S345" s="43"/>
      <c r="T345" s="37" t="s">
        <v>429</v>
      </c>
      <c r="U345" s="37" t="s">
        <v>429</v>
      </c>
      <c r="V345" s="37" t="s">
        <v>429</v>
      </c>
      <c r="W345" s="37" t="s">
        <v>517</v>
      </c>
      <c r="X345" s="37" t="s">
        <v>1373</v>
      </c>
    </row>
    <row r="346" spans="1:24" ht="18.75" customHeight="1" x14ac:dyDescent="0.25">
      <c r="A346" s="102" t="s">
        <v>2235</v>
      </c>
      <c r="B346" s="99" t="s">
        <v>1260</v>
      </c>
      <c r="C346" s="99" t="s">
        <v>90</v>
      </c>
      <c r="D346" s="99" t="s">
        <v>130</v>
      </c>
      <c r="E346" s="102" t="s">
        <v>429</v>
      </c>
      <c r="F346" s="99" t="s">
        <v>84</v>
      </c>
      <c r="G346" s="99" t="s">
        <v>3111</v>
      </c>
      <c r="H346" s="99" t="s">
        <v>1403</v>
      </c>
      <c r="I346" s="99" t="s">
        <v>100</v>
      </c>
      <c r="J346" s="99" t="s">
        <v>107</v>
      </c>
      <c r="K346" s="99" t="s">
        <v>1263</v>
      </c>
      <c r="L346" s="48" t="s">
        <v>429</v>
      </c>
      <c r="M346" s="37" t="s">
        <v>498</v>
      </c>
      <c r="N346" s="37" t="s">
        <v>335</v>
      </c>
      <c r="O346" s="38">
        <v>50</v>
      </c>
      <c r="P346" s="37" t="s">
        <v>466</v>
      </c>
      <c r="Q346" s="37" t="s">
        <v>442</v>
      </c>
      <c r="R346" s="36" t="s">
        <v>429</v>
      </c>
      <c r="S346" s="43"/>
      <c r="T346" s="37" t="s">
        <v>429</v>
      </c>
      <c r="U346" s="37" t="s">
        <v>429</v>
      </c>
      <c r="V346" s="37" t="s">
        <v>429</v>
      </c>
      <c r="W346" s="37" t="s">
        <v>519</v>
      </c>
      <c r="X346" s="37" t="s">
        <v>1374</v>
      </c>
    </row>
    <row r="347" spans="1:24" ht="18.75" customHeight="1" x14ac:dyDescent="0.25">
      <c r="A347" s="102" t="s">
        <v>2236</v>
      </c>
      <c r="B347" s="99" t="s">
        <v>1260</v>
      </c>
      <c r="C347" s="99" t="s">
        <v>90</v>
      </c>
      <c r="D347" s="99" t="s">
        <v>130</v>
      </c>
      <c r="E347" s="102" t="s">
        <v>429</v>
      </c>
      <c r="F347" s="99" t="s">
        <v>86</v>
      </c>
      <c r="G347" s="99" t="s">
        <v>3111</v>
      </c>
      <c r="H347" s="99" t="s">
        <v>1403</v>
      </c>
      <c r="I347" s="99" t="s">
        <v>100</v>
      </c>
      <c r="J347" s="99" t="s">
        <v>107</v>
      </c>
      <c r="K347" s="99" t="s">
        <v>1263</v>
      </c>
      <c r="L347" s="48" t="s">
        <v>429</v>
      </c>
      <c r="M347" s="37" t="s">
        <v>1403</v>
      </c>
      <c r="N347" s="37" t="s">
        <v>100</v>
      </c>
      <c r="O347" s="38">
        <v>1000</v>
      </c>
      <c r="P347" s="37" t="s">
        <v>126</v>
      </c>
      <c r="Q347" s="37" t="s">
        <v>1402</v>
      </c>
      <c r="R347" s="36" t="s">
        <v>1404</v>
      </c>
      <c r="S347" s="43"/>
      <c r="T347" s="37" t="s">
        <v>429</v>
      </c>
      <c r="U347" s="37" t="s">
        <v>429</v>
      </c>
      <c r="V347" s="37" t="s">
        <v>429</v>
      </c>
      <c r="W347" s="37" t="s">
        <v>1408</v>
      </c>
      <c r="X347" s="37" t="s">
        <v>1377</v>
      </c>
    </row>
    <row r="348" spans="1:24" ht="18.75" customHeight="1" x14ac:dyDescent="0.25">
      <c r="A348" s="102" t="s">
        <v>2237</v>
      </c>
      <c r="B348" s="99" t="s">
        <v>1260</v>
      </c>
      <c r="C348" s="99" t="s">
        <v>90</v>
      </c>
      <c r="D348" s="99" t="s">
        <v>130</v>
      </c>
      <c r="E348" s="102" t="s">
        <v>429</v>
      </c>
      <c r="F348" s="99" t="s">
        <v>87</v>
      </c>
      <c r="G348" s="99" t="s">
        <v>3111</v>
      </c>
      <c r="H348" s="99" t="s">
        <v>1403</v>
      </c>
      <c r="I348" s="99" t="s">
        <v>100</v>
      </c>
      <c r="J348" s="99" t="s">
        <v>107</v>
      </c>
      <c r="K348" s="99" t="s">
        <v>1263</v>
      </c>
      <c r="L348" s="48" t="s">
        <v>429</v>
      </c>
      <c r="M348" s="37" t="s">
        <v>1411</v>
      </c>
      <c r="N348" s="37" t="s">
        <v>100</v>
      </c>
      <c r="O348" s="38">
        <v>1000</v>
      </c>
      <c r="P348" s="37" t="s">
        <v>129</v>
      </c>
      <c r="Q348" s="37" t="s">
        <v>105</v>
      </c>
      <c r="R348" s="36" t="s">
        <v>1404</v>
      </c>
      <c r="S348" s="43"/>
      <c r="T348" s="37" t="s">
        <v>429</v>
      </c>
      <c r="U348" s="37" t="s">
        <v>429</v>
      </c>
      <c r="V348" s="37" t="s">
        <v>429</v>
      </c>
      <c r="W348" s="37" t="s">
        <v>1413</v>
      </c>
      <c r="X348" s="37" t="s">
        <v>1379</v>
      </c>
    </row>
    <row r="349" spans="1:24" ht="18.75" customHeight="1" x14ac:dyDescent="0.25">
      <c r="A349" s="102" t="s">
        <v>2238</v>
      </c>
      <c r="B349" s="99" t="s">
        <v>1260</v>
      </c>
      <c r="C349" s="99" t="s">
        <v>90</v>
      </c>
      <c r="D349" s="99" t="s">
        <v>130</v>
      </c>
      <c r="E349" s="102" t="s">
        <v>429</v>
      </c>
      <c r="F349" s="99" t="s">
        <v>88</v>
      </c>
      <c r="G349" s="99" t="s">
        <v>3111</v>
      </c>
      <c r="H349" s="99" t="s">
        <v>1403</v>
      </c>
      <c r="I349" s="99" t="s">
        <v>100</v>
      </c>
      <c r="J349" s="99" t="s">
        <v>107</v>
      </c>
      <c r="K349" s="99" t="s">
        <v>1263</v>
      </c>
      <c r="L349" s="50" t="s">
        <v>429</v>
      </c>
      <c r="M349" s="50" t="s">
        <v>1411</v>
      </c>
      <c r="N349" s="50" t="s">
        <v>100</v>
      </c>
      <c r="O349" s="41">
        <v>1000</v>
      </c>
      <c r="P349" s="50" t="s">
        <v>129</v>
      </c>
      <c r="Q349" s="40" t="s">
        <v>105</v>
      </c>
      <c r="R349" s="54" t="s">
        <v>1404</v>
      </c>
      <c r="S349" s="50" t="s">
        <v>1273</v>
      </c>
      <c r="T349" s="50" t="s">
        <v>429</v>
      </c>
      <c r="U349" s="50" t="s">
        <v>429</v>
      </c>
      <c r="V349" s="50" t="s">
        <v>429</v>
      </c>
      <c r="W349" s="37" t="s">
        <v>1415</v>
      </c>
      <c r="X349" s="37" t="s">
        <v>1381</v>
      </c>
    </row>
    <row r="350" spans="1:24" ht="18.75" customHeight="1" x14ac:dyDescent="0.25">
      <c r="A350" s="102" t="s">
        <v>1501</v>
      </c>
      <c r="B350" s="99" t="s">
        <v>1260</v>
      </c>
      <c r="C350" s="99" t="s">
        <v>90</v>
      </c>
      <c r="D350" s="99" t="s">
        <v>1402</v>
      </c>
      <c r="E350" s="102" t="s">
        <v>429</v>
      </c>
      <c r="F350" s="99" t="s">
        <v>84</v>
      </c>
      <c r="G350" s="99" t="s">
        <v>3112</v>
      </c>
      <c r="H350" s="99" t="s">
        <v>1735</v>
      </c>
      <c r="I350" s="99" t="s">
        <v>100</v>
      </c>
      <c r="J350" s="99" t="s">
        <v>218</v>
      </c>
      <c r="K350" s="99" t="s">
        <v>1263</v>
      </c>
      <c r="L350" s="50" t="s">
        <v>429</v>
      </c>
      <c r="M350" s="50" t="s">
        <v>1411</v>
      </c>
      <c r="N350" s="50" t="s">
        <v>100</v>
      </c>
      <c r="O350" s="41">
        <v>1000</v>
      </c>
      <c r="P350" s="50" t="s">
        <v>129</v>
      </c>
      <c r="Q350" s="40" t="s">
        <v>105</v>
      </c>
      <c r="R350" s="54" t="s">
        <v>1404</v>
      </c>
      <c r="S350" s="50" t="s">
        <v>1273</v>
      </c>
      <c r="T350" s="50" t="s">
        <v>429</v>
      </c>
      <c r="U350" s="50" t="s">
        <v>429</v>
      </c>
      <c r="V350" s="50" t="s">
        <v>429</v>
      </c>
      <c r="W350" s="37" t="s">
        <v>1418</v>
      </c>
      <c r="X350" s="37" t="s">
        <v>1382</v>
      </c>
    </row>
    <row r="351" spans="1:24" ht="18.75" customHeight="1" x14ac:dyDescent="0.25">
      <c r="A351" s="102" t="s">
        <v>1504</v>
      </c>
      <c r="B351" s="99" t="s">
        <v>1260</v>
      </c>
      <c r="C351" s="99" t="s">
        <v>90</v>
      </c>
      <c r="D351" s="99" t="s">
        <v>1402</v>
      </c>
      <c r="E351" s="102" t="s">
        <v>429</v>
      </c>
      <c r="F351" s="99" t="s">
        <v>86</v>
      </c>
      <c r="G351" s="99" t="s">
        <v>3112</v>
      </c>
      <c r="H351" s="99" t="s">
        <v>1735</v>
      </c>
      <c r="I351" s="99" t="s">
        <v>100</v>
      </c>
      <c r="J351" s="99" t="s">
        <v>218</v>
      </c>
      <c r="K351" s="99" t="s">
        <v>1263</v>
      </c>
      <c r="L351" s="48" t="s">
        <v>429</v>
      </c>
      <c r="M351" s="37" t="s">
        <v>1411</v>
      </c>
      <c r="N351" s="37" t="s">
        <v>97</v>
      </c>
      <c r="O351" s="38">
        <v>400</v>
      </c>
      <c r="P351" s="37" t="s">
        <v>129</v>
      </c>
      <c r="Q351" s="37" t="s">
        <v>105</v>
      </c>
      <c r="R351" s="36" t="s">
        <v>1404</v>
      </c>
      <c r="S351" s="43"/>
      <c r="T351" s="37" t="s">
        <v>429</v>
      </c>
      <c r="U351" s="37" t="s">
        <v>429</v>
      </c>
      <c r="V351" s="37" t="s">
        <v>429</v>
      </c>
      <c r="W351" s="37" t="s">
        <v>1481</v>
      </c>
      <c r="X351" s="37" t="s">
        <v>1384</v>
      </c>
    </row>
    <row r="352" spans="1:24" ht="18.75" customHeight="1" x14ac:dyDescent="0.25">
      <c r="A352" s="102" t="s">
        <v>1506</v>
      </c>
      <c r="B352" s="99" t="s">
        <v>1260</v>
      </c>
      <c r="C352" s="99" t="s">
        <v>90</v>
      </c>
      <c r="D352" s="99" t="s">
        <v>1402</v>
      </c>
      <c r="E352" s="102" t="s">
        <v>429</v>
      </c>
      <c r="F352" s="99" t="s">
        <v>87</v>
      </c>
      <c r="G352" s="99" t="s">
        <v>3112</v>
      </c>
      <c r="H352" s="99" t="s">
        <v>1735</v>
      </c>
      <c r="I352" s="99" t="s">
        <v>100</v>
      </c>
      <c r="J352" s="99" t="s">
        <v>218</v>
      </c>
      <c r="K352" s="99" t="s">
        <v>1263</v>
      </c>
      <c r="L352" s="50" t="s">
        <v>429</v>
      </c>
      <c r="M352" s="50" t="s">
        <v>1411</v>
      </c>
      <c r="N352" s="50" t="s">
        <v>97</v>
      </c>
      <c r="O352" s="41">
        <v>400</v>
      </c>
      <c r="P352" s="50" t="s">
        <v>129</v>
      </c>
      <c r="Q352" s="40" t="s">
        <v>105</v>
      </c>
      <c r="R352" s="54" t="s">
        <v>1404</v>
      </c>
      <c r="S352" s="50" t="s">
        <v>1273</v>
      </c>
      <c r="T352" s="50" t="s">
        <v>429</v>
      </c>
      <c r="U352" s="50" t="s">
        <v>429</v>
      </c>
      <c r="V352" s="50" t="s">
        <v>429</v>
      </c>
      <c r="W352" s="37" t="s">
        <v>1484</v>
      </c>
      <c r="X352" s="37" t="s">
        <v>1386</v>
      </c>
    </row>
    <row r="353" spans="1:24" ht="18.75" customHeight="1" x14ac:dyDescent="0.25">
      <c r="A353" s="102" t="s">
        <v>1508</v>
      </c>
      <c r="B353" s="99" t="s">
        <v>1260</v>
      </c>
      <c r="C353" s="99" t="s">
        <v>90</v>
      </c>
      <c r="D353" s="99" t="s">
        <v>1402</v>
      </c>
      <c r="E353" s="102" t="s">
        <v>429</v>
      </c>
      <c r="F353" s="99" t="s">
        <v>88</v>
      </c>
      <c r="G353" s="99" t="s">
        <v>3112</v>
      </c>
      <c r="H353" s="99" t="s">
        <v>1735</v>
      </c>
      <c r="I353" s="99" t="s">
        <v>100</v>
      </c>
      <c r="J353" s="99" t="s">
        <v>218</v>
      </c>
      <c r="K353" s="99" t="s">
        <v>1263</v>
      </c>
      <c r="L353" s="48" t="s">
        <v>429</v>
      </c>
      <c r="M353" s="37" t="s">
        <v>1411</v>
      </c>
      <c r="N353" s="37" t="s">
        <v>97</v>
      </c>
      <c r="O353" s="38">
        <v>400</v>
      </c>
      <c r="P353" s="37" t="s">
        <v>129</v>
      </c>
      <c r="Q353" s="37" t="s">
        <v>105</v>
      </c>
      <c r="R353" s="36" t="s">
        <v>1404</v>
      </c>
      <c r="S353" s="43"/>
      <c r="T353" s="37" t="s">
        <v>429</v>
      </c>
      <c r="U353" s="37" t="s">
        <v>429</v>
      </c>
      <c r="V353" s="37" t="s">
        <v>429</v>
      </c>
      <c r="W353" s="37" t="s">
        <v>1477</v>
      </c>
      <c r="X353" s="37" t="s">
        <v>1388</v>
      </c>
    </row>
    <row r="354" spans="1:24" ht="18.75" customHeight="1" x14ac:dyDescent="0.25">
      <c r="A354" s="102" t="s">
        <v>2052</v>
      </c>
      <c r="B354" s="99" t="s">
        <v>1260</v>
      </c>
      <c r="C354" s="99" t="s">
        <v>90</v>
      </c>
      <c r="D354" s="99" t="s">
        <v>105</v>
      </c>
      <c r="E354" s="102" t="s">
        <v>429</v>
      </c>
      <c r="F354" s="99" t="s">
        <v>84</v>
      </c>
      <c r="G354" s="99" t="s">
        <v>2056</v>
      </c>
      <c r="H354" s="99" t="s">
        <v>1735</v>
      </c>
      <c r="I354" s="99" t="s">
        <v>100</v>
      </c>
      <c r="J354" s="99" t="s">
        <v>2057</v>
      </c>
      <c r="K354" s="99" t="s">
        <v>1263</v>
      </c>
      <c r="L354" s="50" t="s">
        <v>429</v>
      </c>
      <c r="M354" s="50" t="s">
        <v>1411</v>
      </c>
      <c r="N354" s="50" t="s">
        <v>97</v>
      </c>
      <c r="O354" s="41">
        <v>400</v>
      </c>
      <c r="P354" s="50" t="s">
        <v>129</v>
      </c>
      <c r="Q354" s="40" t="s">
        <v>105</v>
      </c>
      <c r="R354" s="54" t="s">
        <v>1404</v>
      </c>
      <c r="S354" s="50" t="s">
        <v>1273</v>
      </c>
      <c r="T354" s="50" t="s">
        <v>429</v>
      </c>
      <c r="U354" s="50" t="s">
        <v>429</v>
      </c>
      <c r="V354" s="50" t="s">
        <v>429</v>
      </c>
      <c r="W354" s="37" t="s">
        <v>1480</v>
      </c>
      <c r="X354" s="37" t="s">
        <v>1389</v>
      </c>
    </row>
    <row r="355" spans="1:24" ht="18.75" customHeight="1" x14ac:dyDescent="0.25">
      <c r="A355" s="102" t="s">
        <v>2053</v>
      </c>
      <c r="B355" s="99" t="s">
        <v>1260</v>
      </c>
      <c r="C355" s="99" t="s">
        <v>90</v>
      </c>
      <c r="D355" s="99" t="s">
        <v>105</v>
      </c>
      <c r="E355" s="102" t="s">
        <v>429</v>
      </c>
      <c r="F355" s="99" t="s">
        <v>86</v>
      </c>
      <c r="G355" s="99" t="s">
        <v>2056</v>
      </c>
      <c r="H355" s="99" t="s">
        <v>1735</v>
      </c>
      <c r="I355" s="99" t="s">
        <v>100</v>
      </c>
      <c r="J355" s="99" t="s">
        <v>2057</v>
      </c>
      <c r="K355" s="99" t="s">
        <v>1263</v>
      </c>
      <c r="L355" s="50" t="s">
        <v>429</v>
      </c>
      <c r="M355" s="50" t="s">
        <v>486</v>
      </c>
      <c r="N355" s="50" t="s">
        <v>315</v>
      </c>
      <c r="O355" s="41">
        <v>100</v>
      </c>
      <c r="P355" s="50" t="s">
        <v>466</v>
      </c>
      <c r="Q355" s="40" t="s">
        <v>442</v>
      </c>
      <c r="R355" s="54" t="s">
        <v>429</v>
      </c>
      <c r="S355" s="50" t="s">
        <v>429</v>
      </c>
      <c r="T355" s="50" t="s">
        <v>429</v>
      </c>
      <c r="U355" s="50" t="s">
        <v>429</v>
      </c>
      <c r="V355" s="50" t="s">
        <v>429</v>
      </c>
      <c r="W355" s="37" t="s">
        <v>490</v>
      </c>
      <c r="X355" s="37" t="s">
        <v>1391</v>
      </c>
    </row>
    <row r="356" spans="1:24" ht="18.75" customHeight="1" x14ac:dyDescent="0.25">
      <c r="A356" s="102" t="s">
        <v>2054</v>
      </c>
      <c r="B356" s="99" t="s">
        <v>1260</v>
      </c>
      <c r="C356" s="99" t="s">
        <v>90</v>
      </c>
      <c r="D356" s="99" t="s">
        <v>105</v>
      </c>
      <c r="E356" s="102" t="s">
        <v>429</v>
      </c>
      <c r="F356" s="99" t="s">
        <v>87</v>
      </c>
      <c r="G356" s="99" t="s">
        <v>2056</v>
      </c>
      <c r="H356" s="99" t="s">
        <v>1735</v>
      </c>
      <c r="I356" s="99" t="s">
        <v>100</v>
      </c>
      <c r="J356" s="99" t="s">
        <v>2057</v>
      </c>
      <c r="K356" s="99" t="s">
        <v>1263</v>
      </c>
      <c r="L356" s="50" t="s">
        <v>429</v>
      </c>
      <c r="M356" s="50" t="s">
        <v>486</v>
      </c>
      <c r="N356" s="50" t="s">
        <v>480</v>
      </c>
      <c r="O356" s="41">
        <v>500</v>
      </c>
      <c r="P356" s="50" t="s">
        <v>466</v>
      </c>
      <c r="Q356" s="40" t="s">
        <v>442</v>
      </c>
      <c r="R356" s="54" t="s">
        <v>429</v>
      </c>
      <c r="S356" s="50" t="s">
        <v>429</v>
      </c>
      <c r="T356" s="50" t="s">
        <v>429</v>
      </c>
      <c r="U356" s="50" t="s">
        <v>429</v>
      </c>
      <c r="V356" s="50" t="s">
        <v>429</v>
      </c>
      <c r="W356" s="37" t="s">
        <v>493</v>
      </c>
      <c r="X356" s="37" t="s">
        <v>1392</v>
      </c>
    </row>
    <row r="357" spans="1:24" ht="18.75" customHeight="1" x14ac:dyDescent="0.25">
      <c r="A357" s="102" t="s">
        <v>2055</v>
      </c>
      <c r="B357" s="99" t="s">
        <v>1260</v>
      </c>
      <c r="C357" s="99" t="s">
        <v>90</v>
      </c>
      <c r="D357" s="99" t="s">
        <v>105</v>
      </c>
      <c r="E357" s="102" t="s">
        <v>429</v>
      </c>
      <c r="F357" s="99" t="s">
        <v>88</v>
      </c>
      <c r="G357" s="99" t="s">
        <v>2056</v>
      </c>
      <c r="H357" s="99" t="s">
        <v>1735</v>
      </c>
      <c r="I357" s="99" t="s">
        <v>100</v>
      </c>
      <c r="J357" s="99" t="s">
        <v>2057</v>
      </c>
      <c r="K357" s="99" t="s">
        <v>1263</v>
      </c>
      <c r="L357" s="50" t="s">
        <v>429</v>
      </c>
      <c r="M357" s="50" t="s">
        <v>486</v>
      </c>
      <c r="N357" s="50" t="s">
        <v>315</v>
      </c>
      <c r="O357" s="41">
        <v>100</v>
      </c>
      <c r="P357" s="50" t="s">
        <v>466</v>
      </c>
      <c r="Q357" s="40" t="s">
        <v>442</v>
      </c>
      <c r="R357" s="54" t="s">
        <v>429</v>
      </c>
      <c r="S357" s="50" t="s">
        <v>429</v>
      </c>
      <c r="T357" s="50" t="s">
        <v>429</v>
      </c>
      <c r="U357" s="50" t="s">
        <v>429</v>
      </c>
      <c r="V357" s="50" t="s">
        <v>429</v>
      </c>
      <c r="W357" s="37" t="s">
        <v>496</v>
      </c>
      <c r="X357" s="37" t="s">
        <v>1393</v>
      </c>
    </row>
    <row r="358" spans="1:24" ht="18.75" customHeight="1" x14ac:dyDescent="0.25">
      <c r="A358" s="102" t="s">
        <v>2239</v>
      </c>
      <c r="B358" s="99" t="s">
        <v>1260</v>
      </c>
      <c r="C358" s="99" t="s">
        <v>90</v>
      </c>
      <c r="D358" s="99" t="s">
        <v>2130</v>
      </c>
      <c r="E358" s="102" t="s">
        <v>429</v>
      </c>
      <c r="F358" s="99" t="s">
        <v>84</v>
      </c>
      <c r="G358" s="99" t="s">
        <v>1545</v>
      </c>
      <c r="H358" s="99" t="s">
        <v>134</v>
      </c>
      <c r="I358" s="99" t="s">
        <v>100</v>
      </c>
      <c r="J358" s="99" t="s">
        <v>83</v>
      </c>
      <c r="K358" s="99" t="s">
        <v>1263</v>
      </c>
      <c r="L358" s="48" t="s">
        <v>429</v>
      </c>
      <c r="M358" s="37" t="s">
        <v>498</v>
      </c>
      <c r="N358" s="37" t="s">
        <v>315</v>
      </c>
      <c r="O358" s="38">
        <v>100</v>
      </c>
      <c r="P358" s="37" t="s">
        <v>466</v>
      </c>
      <c r="Q358" s="37" t="s">
        <v>442</v>
      </c>
      <c r="R358" s="36" t="s">
        <v>429</v>
      </c>
      <c r="S358" s="43"/>
      <c r="T358" s="37" t="s">
        <v>429</v>
      </c>
      <c r="U358" s="37" t="s">
        <v>429</v>
      </c>
      <c r="V358" s="37" t="s">
        <v>429</v>
      </c>
      <c r="W358" s="37" t="s">
        <v>499</v>
      </c>
      <c r="X358" s="37" t="s">
        <v>1394</v>
      </c>
    </row>
    <row r="359" spans="1:24" ht="18.75" customHeight="1" x14ac:dyDescent="0.25">
      <c r="A359" s="102" t="s">
        <v>2240</v>
      </c>
      <c r="B359" s="99" t="s">
        <v>1260</v>
      </c>
      <c r="C359" s="99" t="s">
        <v>90</v>
      </c>
      <c r="D359" s="99" t="s">
        <v>2130</v>
      </c>
      <c r="E359" s="102" t="s">
        <v>429</v>
      </c>
      <c r="F359" s="99" t="s">
        <v>86</v>
      </c>
      <c r="G359" s="99" t="s">
        <v>1545</v>
      </c>
      <c r="H359" s="99" t="s">
        <v>134</v>
      </c>
      <c r="I359" s="99" t="s">
        <v>100</v>
      </c>
      <c r="J359" s="99" t="s">
        <v>83</v>
      </c>
      <c r="K359" s="99" t="s">
        <v>1263</v>
      </c>
      <c r="L359" s="48" t="s">
        <v>429</v>
      </c>
      <c r="M359" s="37" t="s">
        <v>1397</v>
      </c>
      <c r="N359" s="37" t="s">
        <v>248</v>
      </c>
      <c r="O359" s="38">
        <v>24</v>
      </c>
      <c r="P359" s="37" t="s">
        <v>1398</v>
      </c>
      <c r="Q359" s="37" t="s">
        <v>90</v>
      </c>
      <c r="R359" s="36" t="s">
        <v>1280</v>
      </c>
      <c r="S359" s="43"/>
      <c r="T359" s="37" t="s">
        <v>429</v>
      </c>
      <c r="U359" s="37" t="s">
        <v>429</v>
      </c>
      <c r="V359" s="37" t="s">
        <v>429</v>
      </c>
      <c r="W359" s="37" t="s">
        <v>1401</v>
      </c>
      <c r="X359" s="37" t="s">
        <v>1395</v>
      </c>
    </row>
    <row r="360" spans="1:24" ht="18.75" customHeight="1" x14ac:dyDescent="0.25">
      <c r="A360" s="102" t="s">
        <v>2241</v>
      </c>
      <c r="B360" s="99" t="s">
        <v>1260</v>
      </c>
      <c r="C360" s="99" t="s">
        <v>90</v>
      </c>
      <c r="D360" s="99" t="s">
        <v>2130</v>
      </c>
      <c r="E360" s="102" t="s">
        <v>429</v>
      </c>
      <c r="F360" s="99" t="s">
        <v>87</v>
      </c>
      <c r="G360" s="99" t="s">
        <v>1545</v>
      </c>
      <c r="H360" s="99" t="s">
        <v>134</v>
      </c>
      <c r="I360" s="99" t="s">
        <v>100</v>
      </c>
      <c r="J360" s="99" t="s">
        <v>83</v>
      </c>
      <c r="K360" s="99" t="s">
        <v>1263</v>
      </c>
      <c r="L360" s="48" t="s">
        <v>429</v>
      </c>
      <c r="M360" s="37" t="s">
        <v>1403</v>
      </c>
      <c r="N360" s="37" t="s">
        <v>100</v>
      </c>
      <c r="O360" s="38">
        <v>1000</v>
      </c>
      <c r="P360" s="37" t="s">
        <v>126</v>
      </c>
      <c r="Q360" s="37" t="s">
        <v>1402</v>
      </c>
      <c r="R360" s="36" t="s">
        <v>1404</v>
      </c>
      <c r="S360" s="43"/>
      <c r="T360" s="37" t="s">
        <v>429</v>
      </c>
      <c r="U360" s="37" t="s">
        <v>429</v>
      </c>
      <c r="V360" s="37" t="s">
        <v>429</v>
      </c>
      <c r="W360" s="37" t="s">
        <v>1405</v>
      </c>
      <c r="X360" s="37" t="s">
        <v>1396</v>
      </c>
    </row>
    <row r="361" spans="1:24" ht="18.75" customHeight="1" x14ac:dyDescent="0.25">
      <c r="A361" s="102" t="s">
        <v>2242</v>
      </c>
      <c r="B361" s="99" t="s">
        <v>1260</v>
      </c>
      <c r="C361" s="99" t="s">
        <v>90</v>
      </c>
      <c r="D361" s="99" t="s">
        <v>2130</v>
      </c>
      <c r="E361" s="102" t="s">
        <v>429</v>
      </c>
      <c r="F361" s="99" t="s">
        <v>88</v>
      </c>
      <c r="G361" s="99" t="s">
        <v>1545</v>
      </c>
      <c r="H361" s="99" t="s">
        <v>134</v>
      </c>
      <c r="I361" s="99" t="s">
        <v>100</v>
      </c>
      <c r="J361" s="99" t="s">
        <v>83</v>
      </c>
      <c r="K361" s="99" t="s">
        <v>1263</v>
      </c>
      <c r="L361" s="48" t="s">
        <v>429</v>
      </c>
      <c r="M361" s="37" t="s">
        <v>1403</v>
      </c>
      <c r="N361" s="37" t="s">
        <v>100</v>
      </c>
      <c r="O361" s="38">
        <v>1000</v>
      </c>
      <c r="P361" s="37" t="s">
        <v>126</v>
      </c>
      <c r="Q361" s="37" t="s">
        <v>1402</v>
      </c>
      <c r="R361" s="36" t="s">
        <v>1404</v>
      </c>
      <c r="S361" s="43"/>
      <c r="T361" s="37" t="s">
        <v>429</v>
      </c>
      <c r="U361" s="37" t="s">
        <v>429</v>
      </c>
      <c r="V361" s="37" t="s">
        <v>429</v>
      </c>
      <c r="W361" s="37" t="s">
        <v>1406</v>
      </c>
      <c r="X361" s="37" t="s">
        <v>1399</v>
      </c>
    </row>
    <row r="362" spans="1:24" ht="18.75" customHeight="1" x14ac:dyDescent="0.25">
      <c r="A362" s="102" t="s">
        <v>2876</v>
      </c>
      <c r="B362" s="99" t="s">
        <v>1260</v>
      </c>
      <c r="C362" s="99" t="s">
        <v>90</v>
      </c>
      <c r="D362" s="99" t="s">
        <v>90</v>
      </c>
      <c r="E362" s="102" t="s">
        <v>429</v>
      </c>
      <c r="F362" s="99" t="s">
        <v>84</v>
      </c>
      <c r="G362" s="99" t="s">
        <v>3095</v>
      </c>
      <c r="H362" s="99" t="s">
        <v>1735</v>
      </c>
      <c r="I362" s="99" t="s">
        <v>100</v>
      </c>
      <c r="J362" s="99" t="s">
        <v>218</v>
      </c>
      <c r="K362" s="99" t="s">
        <v>1263</v>
      </c>
    </row>
    <row r="363" spans="1:24" ht="18.75" customHeight="1" x14ac:dyDescent="0.25">
      <c r="A363" s="102" t="s">
        <v>2879</v>
      </c>
      <c r="B363" s="99" t="s">
        <v>1260</v>
      </c>
      <c r="C363" s="99" t="s">
        <v>90</v>
      </c>
      <c r="D363" s="99" t="s">
        <v>90</v>
      </c>
      <c r="E363" s="102" t="s">
        <v>429</v>
      </c>
      <c r="F363" s="99" t="s">
        <v>86</v>
      </c>
      <c r="G363" s="99" t="s">
        <v>3095</v>
      </c>
      <c r="H363" s="99" t="s">
        <v>1735</v>
      </c>
      <c r="I363" s="99" t="s">
        <v>100</v>
      </c>
      <c r="J363" s="99" t="s">
        <v>218</v>
      </c>
      <c r="K363" s="99" t="s">
        <v>1263</v>
      </c>
    </row>
    <row r="364" spans="1:24" ht="18.75" customHeight="1" x14ac:dyDescent="0.25">
      <c r="A364" s="102" t="s">
        <v>2880</v>
      </c>
      <c r="B364" s="99" t="s">
        <v>1260</v>
      </c>
      <c r="C364" s="99" t="s">
        <v>90</v>
      </c>
      <c r="D364" s="99" t="s">
        <v>90</v>
      </c>
      <c r="E364" s="102" t="s">
        <v>429</v>
      </c>
      <c r="F364" s="99" t="s">
        <v>87</v>
      </c>
      <c r="G364" s="99" t="s">
        <v>3095</v>
      </c>
      <c r="H364" s="99" t="s">
        <v>1735</v>
      </c>
      <c r="I364" s="99" t="s">
        <v>100</v>
      </c>
      <c r="J364" s="99" t="s">
        <v>218</v>
      </c>
      <c r="K364" s="99" t="s">
        <v>1263</v>
      </c>
    </row>
    <row r="365" spans="1:24" ht="18.75" customHeight="1" x14ac:dyDescent="0.25">
      <c r="A365" s="102" t="s">
        <v>2881</v>
      </c>
      <c r="B365" s="99" t="s">
        <v>1260</v>
      </c>
      <c r="C365" s="99" t="s">
        <v>90</v>
      </c>
      <c r="D365" s="99" t="s">
        <v>90</v>
      </c>
      <c r="E365" s="102" t="s">
        <v>429</v>
      </c>
      <c r="F365" s="99" t="s">
        <v>88</v>
      </c>
      <c r="G365" s="99" t="s">
        <v>3095</v>
      </c>
      <c r="H365" s="99" t="s">
        <v>1735</v>
      </c>
      <c r="I365" s="99" t="s">
        <v>100</v>
      </c>
      <c r="J365" s="99" t="s">
        <v>218</v>
      </c>
      <c r="K365" s="99" t="s">
        <v>1263</v>
      </c>
    </row>
    <row r="366" spans="1:24" ht="18.75" customHeight="1" x14ac:dyDescent="0.25">
      <c r="A366" s="125" t="s">
        <v>3092</v>
      </c>
      <c r="B366" s="99" t="s">
        <v>1260</v>
      </c>
      <c r="C366" s="99" t="s">
        <v>90</v>
      </c>
      <c r="D366" s="99" t="s">
        <v>90</v>
      </c>
      <c r="E366" s="102"/>
      <c r="F366" s="99" t="s">
        <v>1566</v>
      </c>
      <c r="G366" s="99" t="s">
        <v>3094</v>
      </c>
      <c r="H366" s="99" t="s">
        <v>1735</v>
      </c>
      <c r="I366" s="126" t="s">
        <v>3093</v>
      </c>
      <c r="J366" s="99" t="s">
        <v>218</v>
      </c>
      <c r="K366" s="99" t="s">
        <v>1263</v>
      </c>
    </row>
    <row r="367" spans="1:24" ht="18.75" customHeight="1" x14ac:dyDescent="0.25">
      <c r="A367" s="125" t="s">
        <v>3175</v>
      </c>
      <c r="B367" s="99" t="s">
        <v>1260</v>
      </c>
      <c r="C367" s="99" t="s">
        <v>90</v>
      </c>
      <c r="D367" s="99" t="s">
        <v>3229</v>
      </c>
      <c r="E367" s="102"/>
      <c r="F367" s="99" t="s">
        <v>84</v>
      </c>
      <c r="G367" s="99" t="s">
        <v>3574</v>
      </c>
      <c r="H367" s="99" t="s">
        <v>1735</v>
      </c>
      <c r="I367" s="99" t="s">
        <v>2061</v>
      </c>
      <c r="J367" s="99" t="s">
        <v>3176</v>
      </c>
      <c r="K367" s="99" t="s">
        <v>1263</v>
      </c>
    </row>
    <row r="368" spans="1:24" ht="18.75" customHeight="1" x14ac:dyDescent="0.25">
      <c r="A368" s="125" t="s">
        <v>3177</v>
      </c>
      <c r="B368" s="99" t="s">
        <v>1260</v>
      </c>
      <c r="C368" s="99" t="s">
        <v>90</v>
      </c>
      <c r="D368" s="99" t="s">
        <v>3229</v>
      </c>
      <c r="E368" s="102"/>
      <c r="F368" s="99" t="s">
        <v>86</v>
      </c>
      <c r="G368" s="99" t="s">
        <v>3575</v>
      </c>
      <c r="H368" s="99" t="s">
        <v>1735</v>
      </c>
      <c r="I368" s="99" t="s">
        <v>2061</v>
      </c>
      <c r="J368" s="99" t="s">
        <v>3176</v>
      </c>
      <c r="K368" s="99" t="s">
        <v>1263</v>
      </c>
    </row>
    <row r="369" spans="1:24" ht="18.75" customHeight="1" x14ac:dyDescent="0.25">
      <c r="A369" s="125" t="s">
        <v>3178</v>
      </c>
      <c r="B369" s="99" t="s">
        <v>1260</v>
      </c>
      <c r="C369" s="99" t="s">
        <v>90</v>
      </c>
      <c r="D369" s="99" t="s">
        <v>3229</v>
      </c>
      <c r="E369" s="102"/>
      <c r="F369" s="99" t="s">
        <v>87</v>
      </c>
      <c r="G369" s="99" t="s">
        <v>3575</v>
      </c>
      <c r="H369" s="99" t="s">
        <v>1735</v>
      </c>
      <c r="I369" s="99" t="s">
        <v>2061</v>
      </c>
      <c r="J369" s="99" t="s">
        <v>3176</v>
      </c>
      <c r="K369" s="99" t="s">
        <v>1263</v>
      </c>
    </row>
    <row r="370" spans="1:24" ht="18.75" customHeight="1" x14ac:dyDescent="0.25">
      <c r="A370" s="125" t="s">
        <v>3179</v>
      </c>
      <c r="B370" s="99" t="s">
        <v>1260</v>
      </c>
      <c r="C370" s="99" t="s">
        <v>90</v>
      </c>
      <c r="D370" s="99" t="s">
        <v>3229</v>
      </c>
      <c r="E370" s="102"/>
      <c r="F370" s="99" t="s">
        <v>88</v>
      </c>
      <c r="G370" s="99" t="s">
        <v>3575</v>
      </c>
      <c r="H370" s="99" t="s">
        <v>1735</v>
      </c>
      <c r="I370" s="99" t="s">
        <v>2061</v>
      </c>
      <c r="J370" s="99" t="s">
        <v>3176</v>
      </c>
      <c r="K370" s="99" t="s">
        <v>1263</v>
      </c>
    </row>
    <row r="371" spans="1:24" s="135" customFormat="1" ht="18.75" customHeight="1" x14ac:dyDescent="0.25">
      <c r="A371" s="125" t="s">
        <v>3104</v>
      </c>
      <c r="B371" s="126" t="s">
        <v>1260</v>
      </c>
      <c r="C371" s="126" t="s">
        <v>90</v>
      </c>
      <c r="D371" s="126" t="s">
        <v>90</v>
      </c>
      <c r="E371" s="125"/>
      <c r="F371" s="126" t="s">
        <v>84</v>
      </c>
      <c r="G371" s="126" t="s">
        <v>3109</v>
      </c>
      <c r="H371" s="126" t="s">
        <v>134</v>
      </c>
      <c r="I371" s="126" t="s">
        <v>100</v>
      </c>
      <c r="J371" s="126" t="s">
        <v>218</v>
      </c>
      <c r="K371" s="126" t="s">
        <v>1263</v>
      </c>
      <c r="R371" s="62"/>
    </row>
    <row r="372" spans="1:24" s="135" customFormat="1" ht="18.75" customHeight="1" x14ac:dyDescent="0.25">
      <c r="A372" s="125" t="s">
        <v>3105</v>
      </c>
      <c r="B372" s="126" t="s">
        <v>1260</v>
      </c>
      <c r="C372" s="126" t="s">
        <v>90</v>
      </c>
      <c r="D372" s="126" t="s">
        <v>90</v>
      </c>
      <c r="E372" s="125"/>
      <c r="F372" s="126" t="s">
        <v>86</v>
      </c>
      <c r="G372" s="126" t="s">
        <v>3109</v>
      </c>
      <c r="H372" s="126" t="s">
        <v>134</v>
      </c>
      <c r="I372" s="126" t="s">
        <v>100</v>
      </c>
      <c r="J372" s="126" t="s">
        <v>218</v>
      </c>
      <c r="K372" s="126" t="s">
        <v>1263</v>
      </c>
      <c r="R372" s="62"/>
    </row>
    <row r="373" spans="1:24" s="135" customFormat="1" ht="18.75" customHeight="1" x14ac:dyDescent="0.25">
      <c r="A373" s="125" t="s">
        <v>3106</v>
      </c>
      <c r="B373" s="126" t="s">
        <v>1260</v>
      </c>
      <c r="C373" s="126" t="s">
        <v>90</v>
      </c>
      <c r="D373" s="126" t="s">
        <v>90</v>
      </c>
      <c r="E373" s="125"/>
      <c r="F373" s="126" t="s">
        <v>87</v>
      </c>
      <c r="G373" s="126" t="s">
        <v>3109</v>
      </c>
      <c r="H373" s="126" t="s">
        <v>134</v>
      </c>
      <c r="I373" s="126" t="s">
        <v>100</v>
      </c>
      <c r="J373" s="126" t="s">
        <v>218</v>
      </c>
      <c r="K373" s="126" t="s">
        <v>1263</v>
      </c>
      <c r="R373" s="62"/>
    </row>
    <row r="374" spans="1:24" s="135" customFormat="1" ht="18.75" customHeight="1" x14ac:dyDescent="0.25">
      <c r="A374" s="125" t="s">
        <v>3107</v>
      </c>
      <c r="B374" s="126" t="s">
        <v>1260</v>
      </c>
      <c r="C374" s="126" t="s">
        <v>90</v>
      </c>
      <c r="D374" s="126" t="s">
        <v>90</v>
      </c>
      <c r="E374" s="125"/>
      <c r="F374" s="126" t="s">
        <v>88</v>
      </c>
      <c r="G374" s="126" t="s">
        <v>3109</v>
      </c>
      <c r="H374" s="126" t="s">
        <v>134</v>
      </c>
      <c r="I374" s="126" t="s">
        <v>100</v>
      </c>
      <c r="J374" s="126" t="s">
        <v>218</v>
      </c>
      <c r="K374" s="126" t="s">
        <v>1263</v>
      </c>
      <c r="R374" s="62"/>
    </row>
    <row r="375" spans="1:24" s="135" customFormat="1" ht="18.75" customHeight="1" x14ac:dyDescent="0.25">
      <c r="A375" s="125" t="s">
        <v>3108</v>
      </c>
      <c r="B375" s="126" t="s">
        <v>1260</v>
      </c>
      <c r="C375" s="126" t="s">
        <v>90</v>
      </c>
      <c r="D375" s="126" t="s">
        <v>90</v>
      </c>
      <c r="E375" s="125"/>
      <c r="F375" s="126" t="s">
        <v>1566</v>
      </c>
      <c r="G375" s="126" t="s">
        <v>3110</v>
      </c>
      <c r="H375" s="126" t="s">
        <v>134</v>
      </c>
      <c r="I375" s="126" t="s">
        <v>3093</v>
      </c>
      <c r="J375" s="126" t="s">
        <v>218</v>
      </c>
      <c r="K375" s="126" t="s">
        <v>1263</v>
      </c>
      <c r="R375" s="62"/>
    </row>
    <row r="376" spans="1:24" s="135" customFormat="1" ht="18.75" customHeight="1" x14ac:dyDescent="0.25">
      <c r="A376" s="125" t="s">
        <v>3570</v>
      </c>
      <c r="B376" s="126" t="s">
        <v>1260</v>
      </c>
      <c r="C376" s="126" t="s">
        <v>90</v>
      </c>
      <c r="D376" s="126" t="s">
        <v>3229</v>
      </c>
      <c r="E376" s="125"/>
      <c r="F376" s="126" t="s">
        <v>84</v>
      </c>
      <c r="G376" s="99" t="s">
        <v>3576</v>
      </c>
      <c r="H376" s="99" t="s">
        <v>1735</v>
      </c>
      <c r="I376" s="99" t="s">
        <v>2061</v>
      </c>
      <c r="J376" s="99" t="s">
        <v>3578</v>
      </c>
      <c r="K376" s="99" t="s">
        <v>1263</v>
      </c>
      <c r="R376" s="62"/>
    </row>
    <row r="377" spans="1:24" s="135" customFormat="1" ht="18.75" customHeight="1" x14ac:dyDescent="0.25">
      <c r="A377" s="125" t="s">
        <v>3571</v>
      </c>
      <c r="B377" s="126" t="s">
        <v>1260</v>
      </c>
      <c r="C377" s="126" t="s">
        <v>90</v>
      </c>
      <c r="D377" s="126" t="s">
        <v>3229</v>
      </c>
      <c r="E377" s="125"/>
      <c r="F377" s="126" t="s">
        <v>86</v>
      </c>
      <c r="G377" s="99" t="s">
        <v>3577</v>
      </c>
      <c r="H377" s="99" t="s">
        <v>1735</v>
      </c>
      <c r="I377" s="99" t="s">
        <v>2061</v>
      </c>
      <c r="J377" s="99" t="s">
        <v>3578</v>
      </c>
      <c r="K377" s="99" t="s">
        <v>1263</v>
      </c>
      <c r="R377" s="62"/>
    </row>
    <row r="378" spans="1:24" s="135" customFormat="1" ht="18.75" customHeight="1" x14ac:dyDescent="0.25">
      <c r="A378" s="125" t="s">
        <v>3572</v>
      </c>
      <c r="B378" s="126" t="s">
        <v>1260</v>
      </c>
      <c r="C378" s="126" t="s">
        <v>90</v>
      </c>
      <c r="D378" s="126" t="s">
        <v>3229</v>
      </c>
      <c r="E378" s="125"/>
      <c r="F378" s="126" t="s">
        <v>87</v>
      </c>
      <c r="G378" s="99" t="s">
        <v>3577</v>
      </c>
      <c r="H378" s="99" t="s">
        <v>1735</v>
      </c>
      <c r="I378" s="99" t="s">
        <v>2061</v>
      </c>
      <c r="J378" s="99" t="s">
        <v>3578</v>
      </c>
      <c r="K378" s="99" t="s">
        <v>1263</v>
      </c>
      <c r="R378" s="62"/>
    </row>
    <row r="379" spans="1:24" s="135" customFormat="1" ht="18.75" customHeight="1" x14ac:dyDescent="0.25">
      <c r="A379" s="125" t="s">
        <v>3573</v>
      </c>
      <c r="B379" s="126" t="s">
        <v>1260</v>
      </c>
      <c r="C379" s="126" t="s">
        <v>90</v>
      </c>
      <c r="D379" s="126" t="s">
        <v>3229</v>
      </c>
      <c r="E379" s="125"/>
      <c r="F379" s="126" t="s">
        <v>88</v>
      </c>
      <c r="G379" s="99" t="s">
        <v>3577</v>
      </c>
      <c r="H379" s="99" t="s">
        <v>1735</v>
      </c>
      <c r="I379" s="99" t="s">
        <v>2061</v>
      </c>
      <c r="J379" s="99" t="s">
        <v>3578</v>
      </c>
      <c r="K379" s="99" t="s">
        <v>1263</v>
      </c>
      <c r="R379" s="62"/>
    </row>
    <row r="380" spans="1:24" ht="18.75" customHeight="1" x14ac:dyDescent="0.25">
      <c r="A380" s="102" t="s">
        <v>1510</v>
      </c>
      <c r="B380" s="99" t="s">
        <v>1260</v>
      </c>
      <c r="C380" s="99" t="s">
        <v>90</v>
      </c>
      <c r="D380" s="99" t="s">
        <v>1402</v>
      </c>
      <c r="E380" s="102" t="s">
        <v>429</v>
      </c>
      <c r="F380" s="99" t="s">
        <v>84</v>
      </c>
      <c r="G380" s="99" t="s">
        <v>131</v>
      </c>
      <c r="H380" s="99" t="s">
        <v>1511</v>
      </c>
      <c r="I380" s="99" t="s">
        <v>100</v>
      </c>
      <c r="J380" s="99" t="s">
        <v>83</v>
      </c>
      <c r="K380" s="99" t="s">
        <v>1263</v>
      </c>
      <c r="L380" s="48" t="s">
        <v>429</v>
      </c>
      <c r="M380" s="48" t="s">
        <v>1351</v>
      </c>
      <c r="N380" s="48" t="s">
        <v>91</v>
      </c>
      <c r="O380" s="38">
        <v>6</v>
      </c>
      <c r="P380" s="48" t="s">
        <v>1352</v>
      </c>
      <c r="Q380" s="48" t="s">
        <v>90</v>
      </c>
      <c r="R380" s="52" t="s">
        <v>1280</v>
      </c>
      <c r="S380" s="51"/>
      <c r="T380" s="48" t="s">
        <v>429</v>
      </c>
      <c r="U380" s="48" t="s">
        <v>429</v>
      </c>
      <c r="V380" s="48" t="s">
        <v>429</v>
      </c>
      <c r="W380" s="37" t="s">
        <v>1355</v>
      </c>
      <c r="X380" s="37" t="s">
        <v>1406</v>
      </c>
    </row>
    <row r="381" spans="1:24" ht="18.75" customHeight="1" x14ac:dyDescent="0.25">
      <c r="A381" s="102" t="s">
        <v>1516</v>
      </c>
      <c r="B381" s="99" t="s">
        <v>1260</v>
      </c>
      <c r="C381" s="99" t="s">
        <v>90</v>
      </c>
      <c r="D381" s="99" t="s">
        <v>1402</v>
      </c>
      <c r="E381" s="102" t="s">
        <v>429</v>
      </c>
      <c r="F381" s="99" t="s">
        <v>86</v>
      </c>
      <c r="G381" s="99" t="s">
        <v>131</v>
      </c>
      <c r="H381" s="99" t="s">
        <v>1511</v>
      </c>
      <c r="I381" s="99" t="s">
        <v>100</v>
      </c>
      <c r="J381" s="99" t="s">
        <v>83</v>
      </c>
      <c r="K381" s="99" t="s">
        <v>1263</v>
      </c>
      <c r="L381" s="48" t="s">
        <v>429</v>
      </c>
      <c r="M381" s="48" t="s">
        <v>1351</v>
      </c>
      <c r="N381" s="48" t="s">
        <v>91</v>
      </c>
      <c r="O381" s="38">
        <v>6</v>
      </c>
      <c r="P381" s="48" t="s">
        <v>1352</v>
      </c>
      <c r="Q381" s="48" t="s">
        <v>90</v>
      </c>
      <c r="R381" s="52" t="s">
        <v>1280</v>
      </c>
      <c r="S381" s="51"/>
      <c r="T381" s="48" t="s">
        <v>429</v>
      </c>
      <c r="U381" s="48" t="s">
        <v>429</v>
      </c>
      <c r="V381" s="48" t="s">
        <v>429</v>
      </c>
      <c r="W381" s="37" t="s">
        <v>1356</v>
      </c>
      <c r="X381" s="37" t="s">
        <v>1407</v>
      </c>
    </row>
    <row r="382" spans="1:24" ht="18.75" customHeight="1" x14ac:dyDescent="0.25">
      <c r="A382" s="102" t="s">
        <v>1521</v>
      </c>
      <c r="B382" s="99" t="s">
        <v>1260</v>
      </c>
      <c r="C382" s="99" t="s">
        <v>90</v>
      </c>
      <c r="D382" s="99" t="s">
        <v>1402</v>
      </c>
      <c r="E382" s="102" t="s">
        <v>429</v>
      </c>
      <c r="F382" s="99" t="s">
        <v>87</v>
      </c>
      <c r="G382" s="99" t="s">
        <v>131</v>
      </c>
      <c r="H382" s="99" t="s">
        <v>1511</v>
      </c>
      <c r="I382" s="99" t="s">
        <v>100</v>
      </c>
      <c r="J382" s="99" t="s">
        <v>83</v>
      </c>
      <c r="K382" s="99" t="s">
        <v>1263</v>
      </c>
      <c r="L382" s="48" t="s">
        <v>429</v>
      </c>
      <c r="M382" s="48" t="s">
        <v>1357</v>
      </c>
      <c r="N382" s="48" t="s">
        <v>94</v>
      </c>
      <c r="O382" s="38">
        <v>12</v>
      </c>
      <c r="P382" s="48" t="s">
        <v>126</v>
      </c>
      <c r="Q382" s="48" t="s">
        <v>90</v>
      </c>
      <c r="R382" s="52" t="s">
        <v>1280</v>
      </c>
      <c r="S382" s="51"/>
      <c r="T382" s="48" t="s">
        <v>429</v>
      </c>
      <c r="U382" s="48" t="s">
        <v>429</v>
      </c>
      <c r="V382" s="48" t="s">
        <v>429</v>
      </c>
      <c r="W382" s="37" t="s">
        <v>1358</v>
      </c>
      <c r="X382" s="37" t="s">
        <v>1408</v>
      </c>
    </row>
    <row r="383" spans="1:24" ht="18.75" customHeight="1" x14ac:dyDescent="0.25">
      <c r="A383" s="102" t="s">
        <v>1526</v>
      </c>
      <c r="B383" s="99" t="s">
        <v>1260</v>
      </c>
      <c r="C383" s="99" t="s">
        <v>90</v>
      </c>
      <c r="D383" s="99" t="s">
        <v>1402</v>
      </c>
      <c r="E383" s="102" t="s">
        <v>429</v>
      </c>
      <c r="F383" s="99" t="s">
        <v>88</v>
      </c>
      <c r="G383" s="99" t="s">
        <v>131</v>
      </c>
      <c r="H383" s="99" t="s">
        <v>1511</v>
      </c>
      <c r="I383" s="99" t="s">
        <v>100</v>
      </c>
      <c r="J383" s="99" t="s">
        <v>83</v>
      </c>
      <c r="K383" s="99" t="s">
        <v>1263</v>
      </c>
      <c r="L383" s="48" t="s">
        <v>429</v>
      </c>
      <c r="M383" s="48" t="s">
        <v>1357</v>
      </c>
      <c r="N383" s="48" t="s">
        <v>94</v>
      </c>
      <c r="O383" s="38">
        <v>12</v>
      </c>
      <c r="P383" s="48" t="s">
        <v>126</v>
      </c>
      <c r="Q383" s="48" t="s">
        <v>90</v>
      </c>
      <c r="R383" s="52" t="s">
        <v>1280</v>
      </c>
      <c r="S383" s="51"/>
      <c r="T383" s="48" t="s">
        <v>429</v>
      </c>
      <c r="U383" s="48" t="s">
        <v>429</v>
      </c>
      <c r="V383" s="48" t="s">
        <v>429</v>
      </c>
      <c r="W383" s="37" t="s">
        <v>1360</v>
      </c>
      <c r="X383" s="37" t="s">
        <v>1413</v>
      </c>
    </row>
    <row r="384" spans="1:24" ht="18.75" customHeight="1" x14ac:dyDescent="0.25">
      <c r="A384" s="102" t="s">
        <v>1536</v>
      </c>
      <c r="B384" s="99" t="s">
        <v>1260</v>
      </c>
      <c r="C384" s="99" t="s">
        <v>90</v>
      </c>
      <c r="D384" s="99" t="s">
        <v>105</v>
      </c>
      <c r="E384" s="102" t="s">
        <v>429</v>
      </c>
      <c r="F384" s="99" t="s">
        <v>84</v>
      </c>
      <c r="G384" s="99" t="s">
        <v>3113</v>
      </c>
      <c r="H384" s="99" t="s">
        <v>134</v>
      </c>
      <c r="I384" s="99" t="s">
        <v>100</v>
      </c>
      <c r="J384" s="99" t="s">
        <v>107</v>
      </c>
      <c r="K384" s="99" t="s">
        <v>1263</v>
      </c>
      <c r="L384" s="48" t="s">
        <v>429</v>
      </c>
      <c r="M384" s="48" t="s">
        <v>1362</v>
      </c>
      <c r="N384" s="48" t="s">
        <v>94</v>
      </c>
      <c r="O384" s="38">
        <v>12</v>
      </c>
      <c r="P384" s="48" t="s">
        <v>1363</v>
      </c>
      <c r="Q384" s="48" t="s">
        <v>90</v>
      </c>
      <c r="R384" s="52" t="s">
        <v>1280</v>
      </c>
      <c r="S384" s="51"/>
      <c r="T384" s="48" t="s">
        <v>429</v>
      </c>
      <c r="U384" s="48" t="s">
        <v>429</v>
      </c>
      <c r="V384" s="48" t="s">
        <v>429</v>
      </c>
      <c r="W384" s="37" t="s">
        <v>1364</v>
      </c>
      <c r="X384" s="37" t="s">
        <v>1415</v>
      </c>
    </row>
    <row r="385" spans="1:24" ht="18.75" customHeight="1" x14ac:dyDescent="0.25">
      <c r="A385" s="102" t="s">
        <v>1538</v>
      </c>
      <c r="B385" s="99" t="s">
        <v>1260</v>
      </c>
      <c r="C385" s="99" t="s">
        <v>90</v>
      </c>
      <c r="D385" s="99" t="s">
        <v>105</v>
      </c>
      <c r="E385" s="102" t="s">
        <v>429</v>
      </c>
      <c r="F385" s="99" t="s">
        <v>86</v>
      </c>
      <c r="G385" s="99" t="s">
        <v>3113</v>
      </c>
      <c r="H385" s="99" t="s">
        <v>134</v>
      </c>
      <c r="I385" s="99" t="s">
        <v>100</v>
      </c>
      <c r="J385" s="99" t="s">
        <v>107</v>
      </c>
      <c r="K385" s="99" t="s">
        <v>1263</v>
      </c>
      <c r="L385" s="48" t="s">
        <v>429</v>
      </c>
      <c r="M385" s="48" t="s">
        <v>1362</v>
      </c>
      <c r="N385" s="48" t="s">
        <v>94</v>
      </c>
      <c r="O385" s="38">
        <v>12</v>
      </c>
      <c r="P385" s="48" t="s">
        <v>1363</v>
      </c>
      <c r="Q385" s="48" t="s">
        <v>90</v>
      </c>
      <c r="R385" s="52" t="s">
        <v>1280</v>
      </c>
      <c r="S385" s="51"/>
      <c r="T385" s="48" t="s">
        <v>429</v>
      </c>
      <c r="U385" s="48" t="s">
        <v>429</v>
      </c>
      <c r="V385" s="48" t="s">
        <v>429</v>
      </c>
      <c r="W385" s="37" t="s">
        <v>1366</v>
      </c>
      <c r="X385" s="37" t="s">
        <v>1418</v>
      </c>
    </row>
    <row r="386" spans="1:24" ht="18.75" customHeight="1" x14ac:dyDescent="0.25">
      <c r="A386" s="102" t="s">
        <v>1540</v>
      </c>
      <c r="B386" s="99" t="s">
        <v>1260</v>
      </c>
      <c r="C386" s="99" t="s">
        <v>90</v>
      </c>
      <c r="D386" s="99" t="s">
        <v>105</v>
      </c>
      <c r="E386" s="102" t="s">
        <v>429</v>
      </c>
      <c r="F386" s="99" t="s">
        <v>87</v>
      </c>
      <c r="G386" s="99" t="s">
        <v>3113</v>
      </c>
      <c r="H386" s="99" t="s">
        <v>134</v>
      </c>
      <c r="I386" s="99" t="s">
        <v>100</v>
      </c>
      <c r="J386" s="99" t="s">
        <v>107</v>
      </c>
      <c r="K386" s="99" t="s">
        <v>1263</v>
      </c>
      <c r="L386" s="48" t="s">
        <v>429</v>
      </c>
      <c r="M386" s="48" t="s">
        <v>1362</v>
      </c>
      <c r="N386" s="48" t="s">
        <v>94</v>
      </c>
      <c r="O386" s="38">
        <v>12</v>
      </c>
      <c r="P386" s="48" t="s">
        <v>1363</v>
      </c>
      <c r="Q386" s="48" t="s">
        <v>90</v>
      </c>
      <c r="R386" s="52" t="s">
        <v>1280</v>
      </c>
      <c r="S386" s="51"/>
      <c r="T386" s="48" t="s">
        <v>429</v>
      </c>
      <c r="U386" s="48" t="s">
        <v>429</v>
      </c>
      <c r="V386" s="48" t="s">
        <v>429</v>
      </c>
      <c r="W386" s="37" t="s">
        <v>1368</v>
      </c>
      <c r="X386" s="37" t="s">
        <v>1420</v>
      </c>
    </row>
    <row r="387" spans="1:24" ht="18.75" customHeight="1" x14ac:dyDescent="0.25">
      <c r="A387" s="102" t="s">
        <v>1542</v>
      </c>
      <c r="B387" s="99" t="s">
        <v>1260</v>
      </c>
      <c r="C387" s="99" t="s">
        <v>90</v>
      </c>
      <c r="D387" s="99" t="s">
        <v>105</v>
      </c>
      <c r="E387" s="102" t="s">
        <v>429</v>
      </c>
      <c r="F387" s="99" t="s">
        <v>88</v>
      </c>
      <c r="G387" s="99" t="s">
        <v>3113</v>
      </c>
      <c r="H387" s="99" t="s">
        <v>134</v>
      </c>
      <c r="I387" s="99" t="s">
        <v>100</v>
      </c>
      <c r="J387" s="99" t="s">
        <v>107</v>
      </c>
      <c r="K387" s="99" t="s">
        <v>1263</v>
      </c>
      <c r="L387" s="50" t="s">
        <v>429</v>
      </c>
      <c r="M387" s="50" t="s">
        <v>1411</v>
      </c>
      <c r="N387" s="50" t="s">
        <v>100</v>
      </c>
      <c r="O387" s="41">
        <v>1000</v>
      </c>
      <c r="P387" s="50" t="s">
        <v>129</v>
      </c>
      <c r="Q387" s="40" t="s">
        <v>105</v>
      </c>
      <c r="R387" s="54" t="s">
        <v>1404</v>
      </c>
      <c r="S387" s="50" t="s">
        <v>1273</v>
      </c>
      <c r="T387" s="50" t="s">
        <v>429</v>
      </c>
      <c r="U387" s="50" t="s">
        <v>429</v>
      </c>
      <c r="V387" s="50" t="s">
        <v>429</v>
      </c>
      <c r="W387" s="37" t="s">
        <v>1467</v>
      </c>
      <c r="X387" s="37" t="s">
        <v>1422</v>
      </c>
    </row>
    <row r="388" spans="1:24" ht="18.75" customHeight="1" x14ac:dyDescent="0.25">
      <c r="A388" s="102" t="s">
        <v>1544</v>
      </c>
      <c r="B388" s="99" t="s">
        <v>1260</v>
      </c>
      <c r="C388" s="99" t="s">
        <v>90</v>
      </c>
      <c r="D388" s="99" t="s">
        <v>90</v>
      </c>
      <c r="E388" s="102" t="s">
        <v>429</v>
      </c>
      <c r="F388" s="99" t="s">
        <v>84</v>
      </c>
      <c r="G388" s="99" t="s">
        <v>1545</v>
      </c>
      <c r="H388" s="99" t="s">
        <v>134</v>
      </c>
      <c r="I388" s="99" t="s">
        <v>100</v>
      </c>
      <c r="J388" s="99" t="s">
        <v>83</v>
      </c>
      <c r="K388" s="99" t="s">
        <v>1263</v>
      </c>
      <c r="L388" s="48" t="s">
        <v>429</v>
      </c>
      <c r="M388" s="48" t="s">
        <v>1411</v>
      </c>
      <c r="N388" s="48" t="s">
        <v>97</v>
      </c>
      <c r="O388" s="38">
        <v>400</v>
      </c>
      <c r="P388" s="48" t="s">
        <v>129</v>
      </c>
      <c r="Q388" s="48" t="s">
        <v>105</v>
      </c>
      <c r="R388" s="52" t="s">
        <v>1404</v>
      </c>
      <c r="S388" s="51"/>
      <c r="T388" s="48" t="s">
        <v>429</v>
      </c>
      <c r="U388" s="48" t="s">
        <v>429</v>
      </c>
      <c r="V388" s="48" t="s">
        <v>429</v>
      </c>
      <c r="W388" s="37" t="s">
        <v>1468</v>
      </c>
      <c r="X388" s="37" t="s">
        <v>1425</v>
      </c>
    </row>
    <row r="389" spans="1:24" ht="18.75" customHeight="1" x14ac:dyDescent="0.25">
      <c r="A389" s="102" t="s">
        <v>1550</v>
      </c>
      <c r="B389" s="99" t="s">
        <v>1260</v>
      </c>
      <c r="C389" s="99" t="s">
        <v>90</v>
      </c>
      <c r="D389" s="99" t="s">
        <v>90</v>
      </c>
      <c r="E389" s="102" t="s">
        <v>429</v>
      </c>
      <c r="F389" s="99" t="s">
        <v>86</v>
      </c>
      <c r="G389" s="99" t="s">
        <v>1545</v>
      </c>
      <c r="H389" s="99" t="s">
        <v>134</v>
      </c>
      <c r="I389" s="99" t="s">
        <v>100</v>
      </c>
      <c r="J389" s="99" t="s">
        <v>83</v>
      </c>
      <c r="K389" s="99" t="s">
        <v>1263</v>
      </c>
      <c r="L389" s="48" t="s">
        <v>429</v>
      </c>
      <c r="M389" s="48" t="s">
        <v>1411</v>
      </c>
      <c r="N389" s="48" t="s">
        <v>97</v>
      </c>
      <c r="O389" s="38">
        <v>400</v>
      </c>
      <c r="P389" s="48" t="s">
        <v>129</v>
      </c>
      <c r="Q389" s="48" t="s">
        <v>105</v>
      </c>
      <c r="R389" s="52" t="s">
        <v>1404</v>
      </c>
      <c r="S389" s="51"/>
      <c r="T389" s="48" t="s">
        <v>429</v>
      </c>
      <c r="U389" s="48" t="s">
        <v>429</v>
      </c>
      <c r="V389" s="48" t="s">
        <v>429</v>
      </c>
      <c r="W389" s="37" t="s">
        <v>1469</v>
      </c>
      <c r="X389" s="37" t="s">
        <v>1427</v>
      </c>
    </row>
    <row r="390" spans="1:24" ht="18.75" customHeight="1" x14ac:dyDescent="0.25">
      <c r="A390" s="102" t="s">
        <v>1555</v>
      </c>
      <c r="B390" s="99" t="s">
        <v>1260</v>
      </c>
      <c r="C390" s="99" t="s">
        <v>90</v>
      </c>
      <c r="D390" s="99" t="s">
        <v>90</v>
      </c>
      <c r="E390" s="102" t="s">
        <v>429</v>
      </c>
      <c r="F390" s="99" t="s">
        <v>87</v>
      </c>
      <c r="G390" s="99" t="s">
        <v>1545</v>
      </c>
      <c r="H390" s="99" t="s">
        <v>134</v>
      </c>
      <c r="I390" s="99" t="s">
        <v>100</v>
      </c>
      <c r="J390" s="99" t="s">
        <v>83</v>
      </c>
      <c r="K390" s="99" t="s">
        <v>1263</v>
      </c>
      <c r="L390" s="48" t="s">
        <v>429</v>
      </c>
      <c r="M390" s="48" t="s">
        <v>1411</v>
      </c>
      <c r="N390" s="48" t="s">
        <v>97</v>
      </c>
      <c r="O390" s="38">
        <v>400</v>
      </c>
      <c r="P390" s="48" t="s">
        <v>129</v>
      </c>
      <c r="Q390" s="48" t="s">
        <v>105</v>
      </c>
      <c r="R390" s="52" t="s">
        <v>1404</v>
      </c>
      <c r="S390" s="51"/>
      <c r="T390" s="48" t="s">
        <v>429</v>
      </c>
      <c r="U390" s="48" t="s">
        <v>429</v>
      </c>
      <c r="V390" s="48" t="s">
        <v>429</v>
      </c>
      <c r="W390" s="37" t="s">
        <v>1470</v>
      </c>
      <c r="X390" s="37" t="s">
        <v>1430</v>
      </c>
    </row>
    <row r="391" spans="1:24" ht="18.75" customHeight="1" x14ac:dyDescent="0.25">
      <c r="A391" s="102" t="s">
        <v>1560</v>
      </c>
      <c r="B391" s="99" t="s">
        <v>1260</v>
      </c>
      <c r="C391" s="99" t="s">
        <v>90</v>
      </c>
      <c r="D391" s="99" t="s">
        <v>90</v>
      </c>
      <c r="E391" s="102" t="s">
        <v>429</v>
      </c>
      <c r="F391" s="99" t="s">
        <v>88</v>
      </c>
      <c r="G391" s="99" t="s">
        <v>1545</v>
      </c>
      <c r="H391" s="99" t="s">
        <v>134</v>
      </c>
      <c r="I391" s="99" t="s">
        <v>100</v>
      </c>
      <c r="J391" s="99" t="s">
        <v>83</v>
      </c>
      <c r="K391" s="99" t="s">
        <v>1263</v>
      </c>
      <c r="L391" s="50" t="s">
        <v>429</v>
      </c>
      <c r="M391" s="50" t="s">
        <v>1092</v>
      </c>
      <c r="N391" s="50" t="s">
        <v>1083</v>
      </c>
      <c r="O391" s="41">
        <v>10000</v>
      </c>
      <c r="P391" s="50" t="s">
        <v>1086</v>
      </c>
      <c r="Q391" s="40" t="s">
        <v>429</v>
      </c>
      <c r="R391" s="54" t="s">
        <v>429</v>
      </c>
      <c r="S391" s="50" t="s">
        <v>429</v>
      </c>
      <c r="T391" s="50" t="s">
        <v>429</v>
      </c>
      <c r="U391" s="50" t="s">
        <v>429</v>
      </c>
      <c r="V391" s="50" t="s">
        <v>429</v>
      </c>
      <c r="W391" s="37" t="s">
        <v>1094</v>
      </c>
      <c r="X391" s="37" t="s">
        <v>1432</v>
      </c>
    </row>
    <row r="392" spans="1:24" ht="18.75" customHeight="1" x14ac:dyDescent="0.25">
      <c r="A392" s="102" t="s">
        <v>1565</v>
      </c>
      <c r="B392" s="99" t="s">
        <v>1260</v>
      </c>
      <c r="C392" s="99" t="s">
        <v>90</v>
      </c>
      <c r="D392" s="99" t="s">
        <v>90</v>
      </c>
      <c r="E392" s="102" t="s">
        <v>429</v>
      </c>
      <c r="F392" s="99" t="s">
        <v>1566</v>
      </c>
      <c r="G392" s="99" t="s">
        <v>1545</v>
      </c>
      <c r="H392" s="99" t="s">
        <v>134</v>
      </c>
      <c r="I392" s="99" t="s">
        <v>100</v>
      </c>
      <c r="J392" s="99" t="s">
        <v>83</v>
      </c>
      <c r="K392" s="99" t="s">
        <v>1263</v>
      </c>
      <c r="L392" s="48" t="s">
        <v>429</v>
      </c>
      <c r="M392" s="48" t="s">
        <v>249</v>
      </c>
      <c r="N392" s="48" t="s">
        <v>100</v>
      </c>
      <c r="O392" s="38">
        <v>1000</v>
      </c>
      <c r="P392" s="48" t="s">
        <v>119</v>
      </c>
      <c r="Q392" s="48" t="s">
        <v>105</v>
      </c>
      <c r="R392" s="52" t="s">
        <v>1404</v>
      </c>
      <c r="S392" s="51"/>
      <c r="T392" s="48" t="s">
        <v>429</v>
      </c>
      <c r="U392" s="48" t="s">
        <v>429</v>
      </c>
      <c r="V392" s="48" t="s">
        <v>429</v>
      </c>
      <c r="W392" s="37" t="s">
        <v>1842</v>
      </c>
      <c r="X392" s="37" t="s">
        <v>1433</v>
      </c>
    </row>
    <row r="393" spans="1:24" ht="18.75" customHeight="1" x14ac:dyDescent="0.25">
      <c r="A393" s="102" t="s">
        <v>1568</v>
      </c>
      <c r="B393" s="99" t="s">
        <v>1260</v>
      </c>
      <c r="C393" s="99" t="s">
        <v>90</v>
      </c>
      <c r="D393" s="99" t="s">
        <v>90</v>
      </c>
      <c r="E393" s="102" t="s">
        <v>429</v>
      </c>
      <c r="F393" s="99" t="s">
        <v>84</v>
      </c>
      <c r="G393" s="99" t="s">
        <v>1569</v>
      </c>
      <c r="H393" s="99" t="s">
        <v>118</v>
      </c>
      <c r="I393" s="99" t="s">
        <v>100</v>
      </c>
      <c r="J393" s="99" t="s">
        <v>92</v>
      </c>
      <c r="K393" s="99" t="s">
        <v>1263</v>
      </c>
      <c r="L393" s="48" t="s">
        <v>429</v>
      </c>
      <c r="M393" s="48" t="s">
        <v>1096</v>
      </c>
      <c r="N393" s="48" t="s">
        <v>1083</v>
      </c>
      <c r="O393" s="38">
        <v>10000</v>
      </c>
      <c r="P393" s="48" t="s">
        <v>1097</v>
      </c>
      <c r="Q393" s="48" t="s">
        <v>429</v>
      </c>
      <c r="R393" s="52" t="s">
        <v>429</v>
      </c>
      <c r="S393" s="51"/>
      <c r="T393" s="48" t="s">
        <v>429</v>
      </c>
      <c r="U393" s="48" t="s">
        <v>429</v>
      </c>
      <c r="V393" s="48" t="s">
        <v>429</v>
      </c>
      <c r="W393" s="37" t="s">
        <v>1098</v>
      </c>
      <c r="X393" s="37" t="s">
        <v>1435</v>
      </c>
    </row>
    <row r="394" spans="1:24" ht="18.75" customHeight="1" x14ac:dyDescent="0.25">
      <c r="A394" s="102" t="s">
        <v>1571</v>
      </c>
      <c r="B394" s="99" t="s">
        <v>1260</v>
      </c>
      <c r="C394" s="99" t="s">
        <v>90</v>
      </c>
      <c r="D394" s="99" t="s">
        <v>90</v>
      </c>
      <c r="E394" s="102" t="s">
        <v>429</v>
      </c>
      <c r="F394" s="99" t="s">
        <v>86</v>
      </c>
      <c r="G394" s="99" t="s">
        <v>1569</v>
      </c>
      <c r="H394" s="99" t="s">
        <v>118</v>
      </c>
      <c r="I394" s="99" t="s">
        <v>100</v>
      </c>
      <c r="J394" s="99" t="s">
        <v>92</v>
      </c>
      <c r="K394" s="99" t="s">
        <v>1263</v>
      </c>
      <c r="L394" s="48" t="s">
        <v>429</v>
      </c>
      <c r="M394" s="48" t="s">
        <v>134</v>
      </c>
      <c r="N394" s="48" t="s">
        <v>97</v>
      </c>
      <c r="O394" s="38">
        <v>400</v>
      </c>
      <c r="P394" s="48" t="s">
        <v>129</v>
      </c>
      <c r="Q394" s="48" t="s">
        <v>105</v>
      </c>
      <c r="R394" s="52" t="s">
        <v>1404</v>
      </c>
      <c r="S394" s="51"/>
      <c r="T394" s="48" t="s">
        <v>429</v>
      </c>
      <c r="U394" s="48" t="s">
        <v>429</v>
      </c>
      <c r="V394" s="48" t="s">
        <v>429</v>
      </c>
      <c r="W394" s="37" t="s">
        <v>1773</v>
      </c>
      <c r="X394" s="37" t="s">
        <v>1438</v>
      </c>
    </row>
    <row r="395" spans="1:24" ht="18.75" customHeight="1" x14ac:dyDescent="0.25">
      <c r="A395" s="102" t="s">
        <v>1573</v>
      </c>
      <c r="B395" s="99" t="s">
        <v>1260</v>
      </c>
      <c r="C395" s="99" t="s">
        <v>90</v>
      </c>
      <c r="D395" s="99" t="s">
        <v>90</v>
      </c>
      <c r="E395" s="102" t="s">
        <v>429</v>
      </c>
      <c r="F395" s="99" t="s">
        <v>87</v>
      </c>
      <c r="G395" s="99" t="s">
        <v>1569</v>
      </c>
      <c r="H395" s="99" t="s">
        <v>118</v>
      </c>
      <c r="I395" s="99" t="s">
        <v>100</v>
      </c>
      <c r="J395" s="99" t="s">
        <v>92</v>
      </c>
      <c r="K395" s="99" t="s">
        <v>1263</v>
      </c>
      <c r="L395" s="48" t="s">
        <v>429</v>
      </c>
      <c r="M395" s="48" t="s">
        <v>134</v>
      </c>
      <c r="N395" s="48" t="s">
        <v>97</v>
      </c>
      <c r="O395" s="38">
        <v>400</v>
      </c>
      <c r="P395" s="48" t="s">
        <v>129</v>
      </c>
      <c r="Q395" s="48" t="s">
        <v>105</v>
      </c>
      <c r="R395" s="52" t="s">
        <v>1404</v>
      </c>
      <c r="S395" s="51"/>
      <c r="T395" s="48" t="s">
        <v>429</v>
      </c>
      <c r="U395" s="48" t="s">
        <v>429</v>
      </c>
      <c r="V395" s="48" t="s">
        <v>429</v>
      </c>
      <c r="W395" s="37" t="s">
        <v>1772</v>
      </c>
      <c r="X395" s="37" t="s">
        <v>1441</v>
      </c>
    </row>
    <row r="396" spans="1:24" ht="18.75" customHeight="1" x14ac:dyDescent="0.25">
      <c r="A396" s="102" t="s">
        <v>1575</v>
      </c>
      <c r="B396" s="99" t="s">
        <v>1260</v>
      </c>
      <c r="C396" s="99" t="s">
        <v>90</v>
      </c>
      <c r="D396" s="99" t="s">
        <v>90</v>
      </c>
      <c r="E396" s="102" t="s">
        <v>429</v>
      </c>
      <c r="F396" s="99" t="s">
        <v>88</v>
      </c>
      <c r="G396" s="99" t="s">
        <v>1569</v>
      </c>
      <c r="H396" s="99" t="s">
        <v>118</v>
      </c>
      <c r="I396" s="99" t="s">
        <v>100</v>
      </c>
      <c r="J396" s="99" t="s">
        <v>92</v>
      </c>
      <c r="K396" s="99" t="s">
        <v>1263</v>
      </c>
      <c r="L396" s="48" t="s">
        <v>429</v>
      </c>
      <c r="M396" s="48" t="s">
        <v>134</v>
      </c>
      <c r="N396" s="48" t="s">
        <v>97</v>
      </c>
      <c r="O396" s="38">
        <v>400</v>
      </c>
      <c r="P396" s="48" t="s">
        <v>129</v>
      </c>
      <c r="Q396" s="48" t="s">
        <v>105</v>
      </c>
      <c r="R396" s="52" t="s">
        <v>1404</v>
      </c>
      <c r="S396" s="51"/>
      <c r="T396" s="48" t="s">
        <v>429</v>
      </c>
      <c r="U396" s="48" t="s">
        <v>429</v>
      </c>
      <c r="V396" s="48" t="s">
        <v>429</v>
      </c>
      <c r="W396" s="37" t="s">
        <v>1770</v>
      </c>
      <c r="X396" s="37" t="s">
        <v>1443</v>
      </c>
    </row>
    <row r="397" spans="1:24" ht="18.75" customHeight="1" x14ac:dyDescent="0.25">
      <c r="A397" s="102" t="s">
        <v>1585</v>
      </c>
      <c r="B397" s="99" t="s">
        <v>1260</v>
      </c>
      <c r="C397" s="99" t="s">
        <v>90</v>
      </c>
      <c r="D397" s="99" t="s">
        <v>90</v>
      </c>
      <c r="E397" s="102" t="s">
        <v>429</v>
      </c>
      <c r="F397" s="99" t="s">
        <v>84</v>
      </c>
      <c r="G397" s="99" t="s">
        <v>1586</v>
      </c>
      <c r="H397" s="99" t="s">
        <v>134</v>
      </c>
      <c r="I397" s="99" t="s">
        <v>100</v>
      </c>
      <c r="J397" s="99" t="s">
        <v>83</v>
      </c>
      <c r="K397" s="99" t="s">
        <v>1412</v>
      </c>
      <c r="L397" s="48" t="s">
        <v>429</v>
      </c>
      <c r="M397" s="48" t="s">
        <v>1511</v>
      </c>
      <c r="N397" s="48" t="s">
        <v>97</v>
      </c>
      <c r="O397" s="38">
        <v>400</v>
      </c>
      <c r="P397" s="48" t="s">
        <v>129</v>
      </c>
      <c r="Q397" s="48" t="s">
        <v>130</v>
      </c>
      <c r="R397" s="52" t="s">
        <v>1404</v>
      </c>
      <c r="S397" s="51"/>
      <c r="T397" s="48" t="s">
        <v>429</v>
      </c>
      <c r="U397" s="48" t="s">
        <v>429</v>
      </c>
      <c r="V397" s="48" t="s">
        <v>429</v>
      </c>
      <c r="W397" s="37" t="s">
        <v>1757</v>
      </c>
      <c r="X397" s="37" t="s">
        <v>1446</v>
      </c>
    </row>
    <row r="398" spans="1:24" ht="18.75" customHeight="1" x14ac:dyDescent="0.25">
      <c r="A398" s="102" t="s">
        <v>1591</v>
      </c>
      <c r="B398" s="99" t="s">
        <v>1260</v>
      </c>
      <c r="C398" s="99" t="s">
        <v>90</v>
      </c>
      <c r="D398" s="99" t="s">
        <v>90</v>
      </c>
      <c r="E398" s="102" t="s">
        <v>429</v>
      </c>
      <c r="F398" s="99" t="s">
        <v>86</v>
      </c>
      <c r="G398" s="99" t="s">
        <v>1586</v>
      </c>
      <c r="H398" s="99" t="s">
        <v>134</v>
      </c>
      <c r="I398" s="99" t="s">
        <v>100</v>
      </c>
      <c r="J398" s="99" t="s">
        <v>83</v>
      </c>
      <c r="K398" s="99" t="s">
        <v>1412</v>
      </c>
      <c r="L398" s="48" t="s">
        <v>429</v>
      </c>
      <c r="M398" s="48" t="s">
        <v>134</v>
      </c>
      <c r="N398" s="48" t="s">
        <v>97</v>
      </c>
      <c r="O398" s="38">
        <v>400</v>
      </c>
      <c r="P398" s="48" t="s">
        <v>129</v>
      </c>
      <c r="Q398" s="48" t="s">
        <v>105</v>
      </c>
      <c r="R398" s="52" t="s">
        <v>1404</v>
      </c>
      <c r="S398" s="51"/>
      <c r="T398" s="48" t="s">
        <v>429</v>
      </c>
      <c r="U398" s="48" t="s">
        <v>429</v>
      </c>
      <c r="V398" s="48" t="s">
        <v>429</v>
      </c>
      <c r="W398" s="37" t="s">
        <v>1771</v>
      </c>
      <c r="X398" s="37" t="s">
        <v>1448</v>
      </c>
    </row>
    <row r="399" spans="1:24" ht="18.75" customHeight="1" x14ac:dyDescent="0.25">
      <c r="A399" s="102" t="s">
        <v>1596</v>
      </c>
      <c r="B399" s="99" t="s">
        <v>1260</v>
      </c>
      <c r="C399" s="99" t="s">
        <v>90</v>
      </c>
      <c r="D399" s="99" t="s">
        <v>90</v>
      </c>
      <c r="E399" s="102" t="s">
        <v>429</v>
      </c>
      <c r="F399" s="99" t="s">
        <v>87</v>
      </c>
      <c r="G399" s="99" t="s">
        <v>1586</v>
      </c>
      <c r="H399" s="99" t="s">
        <v>134</v>
      </c>
      <c r="I399" s="99" t="s">
        <v>100</v>
      </c>
      <c r="J399" s="99" t="s">
        <v>83</v>
      </c>
      <c r="K399" s="99" t="s">
        <v>1412</v>
      </c>
      <c r="L399" s="48" t="s">
        <v>429</v>
      </c>
      <c r="M399" s="48" t="s">
        <v>1511</v>
      </c>
      <c r="N399" s="48" t="s">
        <v>97</v>
      </c>
      <c r="O399" s="38">
        <v>400</v>
      </c>
      <c r="P399" s="48" t="s">
        <v>129</v>
      </c>
      <c r="Q399" s="48" t="s">
        <v>130</v>
      </c>
      <c r="R399" s="52" t="s">
        <v>1404</v>
      </c>
      <c r="S399" s="51"/>
      <c r="T399" s="48" t="s">
        <v>429</v>
      </c>
      <c r="U399" s="48" t="s">
        <v>429</v>
      </c>
      <c r="V399" s="48" t="s">
        <v>429</v>
      </c>
      <c r="W399" s="37" t="s">
        <v>1758</v>
      </c>
      <c r="X399" s="37" t="s">
        <v>1451</v>
      </c>
    </row>
    <row r="400" spans="1:24" ht="18.75" customHeight="1" x14ac:dyDescent="0.25">
      <c r="A400" s="102" t="s">
        <v>1601</v>
      </c>
      <c r="B400" s="99" t="s">
        <v>1260</v>
      </c>
      <c r="C400" s="99" t="s">
        <v>90</v>
      </c>
      <c r="D400" s="99" t="s">
        <v>90</v>
      </c>
      <c r="E400" s="102" t="s">
        <v>429</v>
      </c>
      <c r="F400" s="99" t="s">
        <v>88</v>
      </c>
      <c r="G400" s="99" t="s">
        <v>1586</v>
      </c>
      <c r="H400" s="99" t="s">
        <v>134</v>
      </c>
      <c r="I400" s="99" t="s">
        <v>100</v>
      </c>
      <c r="J400" s="99" t="s">
        <v>83</v>
      </c>
      <c r="K400" s="99" t="s">
        <v>1412</v>
      </c>
      <c r="L400" s="48" t="s">
        <v>429</v>
      </c>
      <c r="M400" s="48" t="s">
        <v>443</v>
      </c>
      <c r="N400" s="48" t="s">
        <v>326</v>
      </c>
      <c r="O400" s="38">
        <v>500</v>
      </c>
      <c r="P400" s="48" t="s">
        <v>444</v>
      </c>
      <c r="Q400" s="48" t="s">
        <v>442</v>
      </c>
      <c r="R400" s="52" t="s">
        <v>429</v>
      </c>
      <c r="S400" s="51"/>
      <c r="T400" s="48" t="s">
        <v>458</v>
      </c>
      <c r="U400" s="48" t="s">
        <v>459</v>
      </c>
      <c r="V400" s="48" t="s">
        <v>429</v>
      </c>
      <c r="W400" s="37" t="s">
        <v>460</v>
      </c>
      <c r="X400" s="37" t="s">
        <v>1453</v>
      </c>
    </row>
    <row r="401" spans="1:24" ht="18.75" customHeight="1" x14ac:dyDescent="0.25">
      <c r="A401" s="102" t="s">
        <v>1606</v>
      </c>
      <c r="B401" s="99" t="s">
        <v>1260</v>
      </c>
      <c r="C401" s="99" t="s">
        <v>90</v>
      </c>
      <c r="D401" s="99" t="s">
        <v>90</v>
      </c>
      <c r="E401" s="102" t="s">
        <v>429</v>
      </c>
      <c r="F401" s="99" t="s">
        <v>84</v>
      </c>
      <c r="G401" s="99" t="s">
        <v>1607</v>
      </c>
      <c r="H401" s="99" t="s">
        <v>134</v>
      </c>
      <c r="I401" s="99" t="s">
        <v>97</v>
      </c>
      <c r="J401" s="99" t="s">
        <v>83</v>
      </c>
      <c r="K401" s="99" t="s">
        <v>1412</v>
      </c>
      <c r="L401" s="50" t="s">
        <v>143</v>
      </c>
      <c r="M401" s="50" t="s">
        <v>708</v>
      </c>
      <c r="N401" s="50" t="s">
        <v>89</v>
      </c>
      <c r="O401" s="41">
        <v>250</v>
      </c>
      <c r="P401" s="50" t="s">
        <v>709</v>
      </c>
      <c r="Q401" s="40" t="s">
        <v>270</v>
      </c>
      <c r="R401" s="54" t="s">
        <v>429</v>
      </c>
      <c r="S401" s="50" t="s">
        <v>429</v>
      </c>
      <c r="T401" s="50" t="s">
        <v>85</v>
      </c>
      <c r="U401" s="50" t="s">
        <v>85</v>
      </c>
      <c r="V401" s="50" t="s">
        <v>207</v>
      </c>
      <c r="W401" s="37" t="s">
        <v>776</v>
      </c>
      <c r="X401" s="37" t="s">
        <v>1455</v>
      </c>
    </row>
    <row r="402" spans="1:24" ht="18.75" customHeight="1" x14ac:dyDescent="0.25">
      <c r="A402" s="102" t="s">
        <v>1617</v>
      </c>
      <c r="B402" s="99" t="s">
        <v>1260</v>
      </c>
      <c r="C402" s="99" t="s">
        <v>90</v>
      </c>
      <c r="D402" s="99" t="s">
        <v>90</v>
      </c>
      <c r="E402" s="102" t="s">
        <v>429</v>
      </c>
      <c r="F402" s="99" t="s">
        <v>86</v>
      </c>
      <c r="G402" s="99" t="s">
        <v>1607</v>
      </c>
      <c r="H402" s="99" t="s">
        <v>134</v>
      </c>
      <c r="I402" s="99" t="s">
        <v>97</v>
      </c>
      <c r="J402" s="99" t="s">
        <v>83</v>
      </c>
      <c r="K402" s="99" t="s">
        <v>1412</v>
      </c>
      <c r="L402" s="48" t="s">
        <v>429</v>
      </c>
      <c r="M402" s="48" t="s">
        <v>118</v>
      </c>
      <c r="N402" s="48" t="s">
        <v>100</v>
      </c>
      <c r="O402" s="38">
        <v>1000</v>
      </c>
      <c r="P402" s="48" t="s">
        <v>95</v>
      </c>
      <c r="Q402" s="48" t="s">
        <v>90</v>
      </c>
      <c r="R402" s="52" t="s">
        <v>1404</v>
      </c>
      <c r="S402" s="51"/>
      <c r="T402" s="48" t="s">
        <v>429</v>
      </c>
      <c r="U402" s="48" t="s">
        <v>429</v>
      </c>
      <c r="V402" s="48" t="s">
        <v>429</v>
      </c>
      <c r="W402" s="37" t="s">
        <v>1752</v>
      </c>
      <c r="X402" s="37" t="s">
        <v>1457</v>
      </c>
    </row>
    <row r="403" spans="1:24" ht="18.75" customHeight="1" x14ac:dyDescent="0.25">
      <c r="A403" s="102" t="s">
        <v>1628</v>
      </c>
      <c r="B403" s="99" t="s">
        <v>1260</v>
      </c>
      <c r="C403" s="99" t="s">
        <v>90</v>
      </c>
      <c r="D403" s="99" t="s">
        <v>90</v>
      </c>
      <c r="E403" s="102" t="s">
        <v>429</v>
      </c>
      <c r="F403" s="99" t="s">
        <v>87</v>
      </c>
      <c r="G403" s="99" t="s">
        <v>1607</v>
      </c>
      <c r="H403" s="99" t="s">
        <v>134</v>
      </c>
      <c r="I403" s="99" t="s">
        <v>97</v>
      </c>
      <c r="J403" s="99" t="s">
        <v>83</v>
      </c>
      <c r="K403" s="99" t="s">
        <v>1412</v>
      </c>
      <c r="L403" s="48" t="s">
        <v>429</v>
      </c>
      <c r="M403" s="48" t="s">
        <v>118</v>
      </c>
      <c r="N403" s="48" t="s">
        <v>100</v>
      </c>
      <c r="O403" s="38">
        <v>1000</v>
      </c>
      <c r="P403" s="48" t="s">
        <v>95</v>
      </c>
      <c r="Q403" s="48" t="s">
        <v>90</v>
      </c>
      <c r="R403" s="52" t="s">
        <v>1404</v>
      </c>
      <c r="S403" s="51"/>
      <c r="T403" s="48" t="s">
        <v>429</v>
      </c>
      <c r="U403" s="48" t="s">
        <v>429</v>
      </c>
      <c r="V403" s="48" t="s">
        <v>429</v>
      </c>
      <c r="W403" s="37" t="s">
        <v>1754</v>
      </c>
      <c r="X403" s="37" t="s">
        <v>1460</v>
      </c>
    </row>
    <row r="404" spans="1:24" ht="18.75" customHeight="1" x14ac:dyDescent="0.25">
      <c r="A404" s="102" t="s">
        <v>1639</v>
      </c>
      <c r="B404" s="99" t="s">
        <v>1260</v>
      </c>
      <c r="C404" s="99" t="s">
        <v>90</v>
      </c>
      <c r="D404" s="99" t="s">
        <v>90</v>
      </c>
      <c r="E404" s="102" t="s">
        <v>429</v>
      </c>
      <c r="F404" s="99" t="s">
        <v>88</v>
      </c>
      <c r="G404" s="99" t="s">
        <v>1607</v>
      </c>
      <c r="H404" s="99" t="s">
        <v>134</v>
      </c>
      <c r="I404" s="99" t="s">
        <v>97</v>
      </c>
      <c r="J404" s="99" t="s">
        <v>83</v>
      </c>
      <c r="K404" s="99" t="s">
        <v>1412</v>
      </c>
      <c r="L404" s="48" t="s">
        <v>138</v>
      </c>
      <c r="M404" s="48" t="s">
        <v>649</v>
      </c>
      <c r="N404" s="48" t="s">
        <v>536</v>
      </c>
      <c r="O404" s="38">
        <v>2000</v>
      </c>
      <c r="P404" s="48" t="s">
        <v>547</v>
      </c>
      <c r="Q404" s="48" t="s">
        <v>535</v>
      </c>
      <c r="R404" s="52" t="s">
        <v>429</v>
      </c>
      <c r="S404" s="51"/>
      <c r="T404" s="48" t="s">
        <v>548</v>
      </c>
      <c r="U404" s="48" t="s">
        <v>218</v>
      </c>
      <c r="V404" s="48" t="s">
        <v>544</v>
      </c>
      <c r="W404" s="37" t="s">
        <v>670</v>
      </c>
      <c r="X404" s="37" t="s">
        <v>1462</v>
      </c>
    </row>
    <row r="405" spans="1:24" ht="18.75" customHeight="1" x14ac:dyDescent="0.25">
      <c r="A405" s="102" t="s">
        <v>1643</v>
      </c>
      <c r="B405" s="99" t="s">
        <v>1260</v>
      </c>
      <c r="C405" s="99" t="s">
        <v>90</v>
      </c>
      <c r="D405" s="99" t="s">
        <v>90</v>
      </c>
      <c r="E405" s="102" t="s">
        <v>429</v>
      </c>
      <c r="F405" s="99" t="s">
        <v>84</v>
      </c>
      <c r="G405" s="99" t="s">
        <v>1644</v>
      </c>
      <c r="H405" s="99" t="s">
        <v>134</v>
      </c>
      <c r="I405" s="99" t="s">
        <v>97</v>
      </c>
      <c r="J405" s="99" t="s">
        <v>83</v>
      </c>
      <c r="K405" s="99" t="s">
        <v>1263</v>
      </c>
      <c r="L405" s="48" t="s">
        <v>138</v>
      </c>
      <c r="M405" s="48" t="s">
        <v>572</v>
      </c>
      <c r="N405" s="48" t="s">
        <v>536</v>
      </c>
      <c r="O405" s="38">
        <v>2000</v>
      </c>
      <c r="P405" s="48" t="s">
        <v>538</v>
      </c>
      <c r="Q405" s="48" t="s">
        <v>535</v>
      </c>
      <c r="R405" s="52" t="s">
        <v>429</v>
      </c>
      <c r="S405" s="51"/>
      <c r="T405" s="48" t="s">
        <v>85</v>
      </c>
      <c r="U405" s="48" t="s">
        <v>85</v>
      </c>
      <c r="V405" s="48" t="s">
        <v>576</v>
      </c>
      <c r="W405" s="37" t="s">
        <v>865</v>
      </c>
      <c r="X405" s="37" t="s">
        <v>1464</v>
      </c>
    </row>
    <row r="406" spans="1:24" ht="18.75" customHeight="1" x14ac:dyDescent="0.25">
      <c r="A406" s="102" t="s">
        <v>1655</v>
      </c>
      <c r="B406" s="99" t="s">
        <v>1260</v>
      </c>
      <c r="C406" s="99" t="s">
        <v>90</v>
      </c>
      <c r="D406" s="99" t="s">
        <v>90</v>
      </c>
      <c r="E406" s="102" t="s">
        <v>429</v>
      </c>
      <c r="F406" s="99" t="s">
        <v>86</v>
      </c>
      <c r="G406" s="99" t="s">
        <v>1644</v>
      </c>
      <c r="H406" s="99" t="s">
        <v>134</v>
      </c>
      <c r="I406" s="99" t="s">
        <v>97</v>
      </c>
      <c r="J406" s="99" t="s">
        <v>83</v>
      </c>
      <c r="K406" s="99" t="s">
        <v>1263</v>
      </c>
      <c r="L406" s="48" t="s">
        <v>138</v>
      </c>
      <c r="M406" s="48" t="s">
        <v>649</v>
      </c>
      <c r="N406" s="48" t="s">
        <v>536</v>
      </c>
      <c r="O406" s="38">
        <v>2000</v>
      </c>
      <c r="P406" s="48" t="s">
        <v>547</v>
      </c>
      <c r="Q406" s="48" t="s">
        <v>535</v>
      </c>
      <c r="R406" s="52" t="s">
        <v>429</v>
      </c>
      <c r="S406" s="51"/>
      <c r="T406" s="48" t="s">
        <v>556</v>
      </c>
      <c r="U406" s="48" t="s">
        <v>139</v>
      </c>
      <c r="V406" s="48" t="s">
        <v>576</v>
      </c>
      <c r="W406" s="37" t="s">
        <v>658</v>
      </c>
      <c r="X406" s="37" t="s">
        <v>1467</v>
      </c>
    </row>
    <row r="407" spans="1:24" ht="18.75" customHeight="1" x14ac:dyDescent="0.25">
      <c r="A407" s="102" t="s">
        <v>1663</v>
      </c>
      <c r="B407" s="99" t="s">
        <v>1260</v>
      </c>
      <c r="C407" s="99" t="s">
        <v>90</v>
      </c>
      <c r="D407" s="99" t="s">
        <v>90</v>
      </c>
      <c r="E407" s="102" t="s">
        <v>429</v>
      </c>
      <c r="F407" s="99" t="s">
        <v>87</v>
      </c>
      <c r="G407" s="99" t="s">
        <v>1644</v>
      </c>
      <c r="H407" s="99" t="s">
        <v>134</v>
      </c>
      <c r="I407" s="99" t="s">
        <v>97</v>
      </c>
      <c r="J407" s="99" t="s">
        <v>83</v>
      </c>
      <c r="K407" s="99" t="s">
        <v>1263</v>
      </c>
      <c r="L407" s="48" t="s">
        <v>429</v>
      </c>
      <c r="M407" s="37" t="s">
        <v>465</v>
      </c>
      <c r="N407" s="37" t="s">
        <v>315</v>
      </c>
      <c r="O407" s="38">
        <v>100</v>
      </c>
      <c r="P407" s="37" t="s">
        <v>466</v>
      </c>
      <c r="Q407" s="37" t="s">
        <v>442</v>
      </c>
      <c r="R407" s="36" t="s">
        <v>429</v>
      </c>
      <c r="S407" s="43"/>
      <c r="T407" s="37" t="s">
        <v>429</v>
      </c>
      <c r="U407" s="37" t="s">
        <v>429</v>
      </c>
      <c r="V407" s="37" t="s">
        <v>429</v>
      </c>
      <c r="W407" s="37" t="s">
        <v>467</v>
      </c>
      <c r="X407" s="37" t="s">
        <v>1468</v>
      </c>
    </row>
    <row r="408" spans="1:24" ht="18.75" customHeight="1" x14ac:dyDescent="0.25">
      <c r="A408" s="102" t="s">
        <v>1674</v>
      </c>
      <c r="B408" s="99" t="s">
        <v>1260</v>
      </c>
      <c r="C408" s="99" t="s">
        <v>90</v>
      </c>
      <c r="D408" s="99" t="s">
        <v>90</v>
      </c>
      <c r="E408" s="102" t="s">
        <v>429</v>
      </c>
      <c r="F408" s="99" t="s">
        <v>88</v>
      </c>
      <c r="G408" s="99" t="s">
        <v>1644</v>
      </c>
      <c r="H408" s="99" t="s">
        <v>134</v>
      </c>
      <c r="I408" s="99" t="s">
        <v>97</v>
      </c>
      <c r="J408" s="99" t="s">
        <v>83</v>
      </c>
      <c r="K408" s="99" t="s">
        <v>1263</v>
      </c>
      <c r="L408" s="50" t="s">
        <v>138</v>
      </c>
      <c r="M408" s="50" t="s">
        <v>572</v>
      </c>
      <c r="N408" s="50" t="s">
        <v>536</v>
      </c>
      <c r="O408" s="41">
        <v>2000</v>
      </c>
      <c r="P408" s="50" t="s">
        <v>538</v>
      </c>
      <c r="Q408" s="40" t="s">
        <v>535</v>
      </c>
      <c r="R408" s="54" t="s">
        <v>429</v>
      </c>
      <c r="S408" s="50" t="s">
        <v>429</v>
      </c>
      <c r="T408" s="50" t="s">
        <v>85</v>
      </c>
      <c r="U408" s="50" t="s">
        <v>85</v>
      </c>
      <c r="V408" s="50" t="s">
        <v>540</v>
      </c>
      <c r="W408" s="37" t="s">
        <v>854</v>
      </c>
      <c r="X408" s="37" t="s">
        <v>1469</v>
      </c>
    </row>
    <row r="409" spans="1:24" ht="18.75" customHeight="1" x14ac:dyDescent="0.25">
      <c r="A409" s="102" t="s">
        <v>1685</v>
      </c>
      <c r="B409" s="99" t="s">
        <v>1260</v>
      </c>
      <c r="C409" s="99" t="s">
        <v>90</v>
      </c>
      <c r="D409" s="99" t="s">
        <v>90</v>
      </c>
      <c r="E409" s="102" t="s">
        <v>429</v>
      </c>
      <c r="F409" s="99" t="s">
        <v>84</v>
      </c>
      <c r="G409" s="99" t="s">
        <v>1686</v>
      </c>
      <c r="H409" s="99" t="s">
        <v>118</v>
      </c>
      <c r="I409" s="99" t="s">
        <v>97</v>
      </c>
      <c r="J409" s="99" t="s">
        <v>92</v>
      </c>
      <c r="K409" s="99" t="s">
        <v>1412</v>
      </c>
      <c r="L409" s="48" t="s">
        <v>429</v>
      </c>
      <c r="M409" s="48" t="s">
        <v>443</v>
      </c>
      <c r="N409" s="48" t="s">
        <v>326</v>
      </c>
      <c r="O409" s="38">
        <v>500</v>
      </c>
      <c r="P409" s="48" t="s">
        <v>444</v>
      </c>
      <c r="Q409" s="48" t="s">
        <v>442</v>
      </c>
      <c r="R409" s="52" t="s">
        <v>429</v>
      </c>
      <c r="S409" s="51"/>
      <c r="T409" s="48" t="s">
        <v>447</v>
      </c>
      <c r="U409" s="48" t="s">
        <v>85</v>
      </c>
      <c r="V409" s="48" t="s">
        <v>429</v>
      </c>
      <c r="W409" s="37" t="s">
        <v>448</v>
      </c>
      <c r="X409" s="37" t="s">
        <v>1470</v>
      </c>
    </row>
    <row r="410" spans="1:24" ht="18.75" customHeight="1" x14ac:dyDescent="0.25">
      <c r="A410" s="102" t="s">
        <v>1693</v>
      </c>
      <c r="B410" s="99" t="s">
        <v>1260</v>
      </c>
      <c r="C410" s="99" t="s">
        <v>90</v>
      </c>
      <c r="D410" s="99" t="s">
        <v>90</v>
      </c>
      <c r="E410" s="102" t="s">
        <v>429</v>
      </c>
      <c r="F410" s="99" t="s">
        <v>86</v>
      </c>
      <c r="G410" s="99" t="s">
        <v>1686</v>
      </c>
      <c r="H410" s="99" t="s">
        <v>118</v>
      </c>
      <c r="I410" s="99" t="s">
        <v>97</v>
      </c>
      <c r="J410" s="99" t="s">
        <v>92</v>
      </c>
      <c r="K410" s="99" t="s">
        <v>1412</v>
      </c>
      <c r="L410" s="48" t="s">
        <v>138</v>
      </c>
      <c r="M410" s="37" t="s">
        <v>567</v>
      </c>
      <c r="N410" s="37" t="s">
        <v>536</v>
      </c>
      <c r="O410" s="38">
        <v>2000</v>
      </c>
      <c r="P410" s="37" t="s">
        <v>543</v>
      </c>
      <c r="Q410" s="37" t="s">
        <v>535</v>
      </c>
      <c r="R410" s="36" t="s">
        <v>429</v>
      </c>
      <c r="S410" s="43"/>
      <c r="T410" s="37" t="s">
        <v>612</v>
      </c>
      <c r="U410" s="37" t="s">
        <v>98</v>
      </c>
      <c r="V410" s="37" t="s">
        <v>544</v>
      </c>
      <c r="W410" s="37" t="s">
        <v>613</v>
      </c>
      <c r="X410" s="37" t="s">
        <v>1471</v>
      </c>
    </row>
    <row r="411" spans="1:24" ht="18.75" customHeight="1" x14ac:dyDescent="0.25">
      <c r="A411" s="102" t="s">
        <v>1700</v>
      </c>
      <c r="B411" s="99" t="s">
        <v>1260</v>
      </c>
      <c r="C411" s="99" t="s">
        <v>90</v>
      </c>
      <c r="D411" s="99" t="s">
        <v>90</v>
      </c>
      <c r="E411" s="102" t="s">
        <v>429</v>
      </c>
      <c r="F411" s="99" t="s">
        <v>87</v>
      </c>
      <c r="G411" s="99" t="s">
        <v>1686</v>
      </c>
      <c r="H411" s="99" t="s">
        <v>118</v>
      </c>
      <c r="I411" s="99" t="s">
        <v>97</v>
      </c>
      <c r="J411" s="99" t="s">
        <v>92</v>
      </c>
      <c r="K411" s="99" t="s">
        <v>1412</v>
      </c>
      <c r="L411" s="50" t="s">
        <v>141</v>
      </c>
      <c r="M411" s="50" t="s">
        <v>607</v>
      </c>
      <c r="N411" s="50" t="s">
        <v>536</v>
      </c>
      <c r="O411" s="41">
        <v>2000</v>
      </c>
      <c r="P411" s="50" t="s">
        <v>543</v>
      </c>
      <c r="Q411" s="40" t="s">
        <v>535</v>
      </c>
      <c r="R411" s="54" t="s">
        <v>429</v>
      </c>
      <c r="S411" s="50" t="s">
        <v>429</v>
      </c>
      <c r="T411" s="50" t="s">
        <v>85</v>
      </c>
      <c r="U411" s="50" t="s">
        <v>85</v>
      </c>
      <c r="V411" s="50" t="s">
        <v>429</v>
      </c>
      <c r="W411" s="37" t="s">
        <v>863</v>
      </c>
      <c r="X411" s="37" t="s">
        <v>1472</v>
      </c>
    </row>
    <row r="412" spans="1:24" ht="18.75" customHeight="1" x14ac:dyDescent="0.25">
      <c r="A412" s="102" t="s">
        <v>1707</v>
      </c>
      <c r="B412" s="99" t="s">
        <v>1260</v>
      </c>
      <c r="C412" s="99" t="s">
        <v>90</v>
      </c>
      <c r="D412" s="99" t="s">
        <v>90</v>
      </c>
      <c r="E412" s="102" t="s">
        <v>429</v>
      </c>
      <c r="F412" s="99" t="s">
        <v>88</v>
      </c>
      <c r="G412" s="99" t="s">
        <v>1686</v>
      </c>
      <c r="H412" s="99" t="s">
        <v>118</v>
      </c>
      <c r="I412" s="99" t="s">
        <v>97</v>
      </c>
      <c r="J412" s="99" t="s">
        <v>92</v>
      </c>
      <c r="K412" s="99" t="s">
        <v>1412</v>
      </c>
      <c r="L412" s="48" t="s">
        <v>138</v>
      </c>
      <c r="M412" s="37" t="s">
        <v>649</v>
      </c>
      <c r="N412" s="37" t="s">
        <v>536</v>
      </c>
      <c r="O412" s="38">
        <v>2000</v>
      </c>
      <c r="P412" s="37" t="s">
        <v>547</v>
      </c>
      <c r="Q412" s="37" t="s">
        <v>535</v>
      </c>
      <c r="R412" s="36" t="s">
        <v>429</v>
      </c>
      <c r="S412" s="43"/>
      <c r="T412" s="37" t="s">
        <v>552</v>
      </c>
      <c r="U412" s="37" t="s">
        <v>116</v>
      </c>
      <c r="V412" s="37" t="s">
        <v>576</v>
      </c>
      <c r="W412" s="37" t="s">
        <v>654</v>
      </c>
      <c r="X412" s="37" t="s">
        <v>1473</v>
      </c>
    </row>
    <row r="413" spans="1:24" ht="18.75" customHeight="1" x14ac:dyDescent="0.25">
      <c r="A413" s="102" t="s">
        <v>1710</v>
      </c>
      <c r="B413" s="99" t="s">
        <v>1260</v>
      </c>
      <c r="C413" s="99" t="s">
        <v>90</v>
      </c>
      <c r="D413" s="99" t="s">
        <v>90</v>
      </c>
      <c r="E413" s="102" t="s">
        <v>429</v>
      </c>
      <c r="F413" s="99" t="s">
        <v>84</v>
      </c>
      <c r="G413" s="99" t="s">
        <v>1711</v>
      </c>
      <c r="H413" s="99" t="s">
        <v>118</v>
      </c>
      <c r="I413" s="99" t="s">
        <v>97</v>
      </c>
      <c r="J413" s="99" t="s">
        <v>92</v>
      </c>
      <c r="K413" s="99" t="s">
        <v>1263</v>
      </c>
      <c r="L413" s="48" t="s">
        <v>141</v>
      </c>
      <c r="M413" s="48" t="s">
        <v>637</v>
      </c>
      <c r="N413" s="48" t="s">
        <v>326</v>
      </c>
      <c r="O413" s="38">
        <v>500</v>
      </c>
      <c r="P413" s="48" t="s">
        <v>638</v>
      </c>
      <c r="Q413" s="48" t="s">
        <v>262</v>
      </c>
      <c r="R413" s="52" t="s">
        <v>429</v>
      </c>
      <c r="S413" s="51"/>
      <c r="T413" s="48" t="s">
        <v>85</v>
      </c>
      <c r="U413" s="48" t="s">
        <v>85</v>
      </c>
      <c r="V413" s="48" t="s">
        <v>639</v>
      </c>
      <c r="W413" s="37" t="s">
        <v>644</v>
      </c>
      <c r="X413" s="37" t="s">
        <v>1476</v>
      </c>
    </row>
    <row r="414" spans="1:24" ht="18.75" customHeight="1" x14ac:dyDescent="0.25">
      <c r="A414" s="102" t="s">
        <v>1717</v>
      </c>
      <c r="B414" s="99" t="s">
        <v>1260</v>
      </c>
      <c r="C414" s="99" t="s">
        <v>90</v>
      </c>
      <c r="D414" s="99" t="s">
        <v>90</v>
      </c>
      <c r="E414" s="102" t="s">
        <v>429</v>
      </c>
      <c r="F414" s="99" t="s">
        <v>86</v>
      </c>
      <c r="G414" s="99" t="s">
        <v>1711</v>
      </c>
      <c r="H414" s="99" t="s">
        <v>118</v>
      </c>
      <c r="I414" s="99" t="s">
        <v>97</v>
      </c>
      <c r="J414" s="99" t="s">
        <v>92</v>
      </c>
      <c r="K414" s="99" t="s">
        <v>1263</v>
      </c>
      <c r="L414" s="48" t="s">
        <v>138</v>
      </c>
      <c r="M414" s="37" t="s">
        <v>665</v>
      </c>
      <c r="N414" s="37" t="s">
        <v>536</v>
      </c>
      <c r="O414" s="38">
        <v>2000</v>
      </c>
      <c r="P414" s="37" t="s">
        <v>547</v>
      </c>
      <c r="Q414" s="37" t="s">
        <v>535</v>
      </c>
      <c r="R414" s="36" t="s">
        <v>429</v>
      </c>
      <c r="S414" s="43"/>
      <c r="T414" s="37" t="s">
        <v>225</v>
      </c>
      <c r="U414" s="37" t="s">
        <v>459</v>
      </c>
      <c r="V414" s="37" t="s">
        <v>576</v>
      </c>
      <c r="W414" s="37" t="s">
        <v>666</v>
      </c>
      <c r="X414" s="37" t="s">
        <v>1477</v>
      </c>
    </row>
    <row r="415" spans="1:24" ht="18.75" customHeight="1" x14ac:dyDescent="0.25">
      <c r="A415" s="102" t="s">
        <v>1723</v>
      </c>
      <c r="B415" s="99" t="s">
        <v>1260</v>
      </c>
      <c r="C415" s="99" t="s">
        <v>90</v>
      </c>
      <c r="D415" s="99" t="s">
        <v>90</v>
      </c>
      <c r="E415" s="102" t="s">
        <v>429</v>
      </c>
      <c r="F415" s="99" t="s">
        <v>87</v>
      </c>
      <c r="G415" s="99" t="s">
        <v>1711</v>
      </c>
      <c r="H415" s="99" t="s">
        <v>118</v>
      </c>
      <c r="I415" s="99" t="s">
        <v>97</v>
      </c>
      <c r="J415" s="99" t="s">
        <v>92</v>
      </c>
      <c r="K415" s="99" t="s">
        <v>1263</v>
      </c>
      <c r="L415" s="48" t="s">
        <v>138</v>
      </c>
      <c r="M415" s="48" t="s">
        <v>649</v>
      </c>
      <c r="N415" s="48" t="s">
        <v>536</v>
      </c>
      <c r="O415" s="38">
        <v>2000</v>
      </c>
      <c r="P415" s="48" t="s">
        <v>547</v>
      </c>
      <c r="Q415" s="48" t="s">
        <v>535</v>
      </c>
      <c r="R415" s="52" t="s">
        <v>429</v>
      </c>
      <c r="S415" s="51"/>
      <c r="T415" s="48" t="s">
        <v>550</v>
      </c>
      <c r="U415" s="48" t="s">
        <v>107</v>
      </c>
      <c r="V415" s="48" t="s">
        <v>576</v>
      </c>
      <c r="W415" s="37" t="s">
        <v>652</v>
      </c>
      <c r="X415" s="37" t="s">
        <v>1480</v>
      </c>
    </row>
    <row r="416" spans="1:24" ht="18.75" customHeight="1" x14ac:dyDescent="0.25">
      <c r="A416" s="102" t="s">
        <v>1729</v>
      </c>
      <c r="B416" s="99" t="s">
        <v>1260</v>
      </c>
      <c r="C416" s="99" t="s">
        <v>90</v>
      </c>
      <c r="D416" s="99" t="s">
        <v>90</v>
      </c>
      <c r="E416" s="102" t="s">
        <v>429</v>
      </c>
      <c r="F416" s="99" t="s">
        <v>88</v>
      </c>
      <c r="G416" s="99" t="s">
        <v>1711</v>
      </c>
      <c r="H416" s="99" t="s">
        <v>118</v>
      </c>
      <c r="I416" s="99" t="s">
        <v>97</v>
      </c>
      <c r="J416" s="99" t="s">
        <v>92</v>
      </c>
      <c r="K416" s="99" t="s">
        <v>1263</v>
      </c>
      <c r="L416" s="48" t="s">
        <v>138</v>
      </c>
      <c r="M416" s="37" t="s">
        <v>649</v>
      </c>
      <c r="N416" s="37" t="s">
        <v>536</v>
      </c>
      <c r="O416" s="38">
        <v>2000</v>
      </c>
      <c r="P416" s="37" t="s">
        <v>547</v>
      </c>
      <c r="Q416" s="37" t="s">
        <v>535</v>
      </c>
      <c r="R416" s="36" t="s">
        <v>429</v>
      </c>
      <c r="S416" s="43"/>
      <c r="T416" s="37" t="s">
        <v>560</v>
      </c>
      <c r="U416" s="37" t="s">
        <v>125</v>
      </c>
      <c r="V416" s="37" t="s">
        <v>576</v>
      </c>
      <c r="W416" s="37" t="s">
        <v>662</v>
      </c>
      <c r="X416" s="37" t="s">
        <v>1481</v>
      </c>
    </row>
    <row r="417" spans="1:24" ht="18.75" customHeight="1" x14ac:dyDescent="0.25">
      <c r="A417" s="102" t="s">
        <v>1740</v>
      </c>
      <c r="B417" s="99" t="s">
        <v>1260</v>
      </c>
      <c r="C417" s="99" t="s">
        <v>90</v>
      </c>
      <c r="D417" s="99" t="s">
        <v>90</v>
      </c>
      <c r="E417" s="102" t="s">
        <v>429</v>
      </c>
      <c r="F417" s="99" t="s">
        <v>84</v>
      </c>
      <c r="G417" s="99" t="s">
        <v>1741</v>
      </c>
      <c r="H417" s="99" t="s">
        <v>1735</v>
      </c>
      <c r="I417" s="99" t="s">
        <v>97</v>
      </c>
      <c r="J417" s="99" t="s">
        <v>107</v>
      </c>
      <c r="K417" s="99" t="s">
        <v>1263</v>
      </c>
      <c r="L417" s="48" t="s">
        <v>429</v>
      </c>
      <c r="M417" s="48" t="s">
        <v>1030</v>
      </c>
      <c r="N417" s="48" t="s">
        <v>1014</v>
      </c>
      <c r="O417" s="38">
        <v>1440</v>
      </c>
      <c r="P417" s="48" t="s">
        <v>1016</v>
      </c>
      <c r="Q417" s="48" t="s">
        <v>442</v>
      </c>
      <c r="R417" s="52" t="s">
        <v>429</v>
      </c>
      <c r="S417" s="51"/>
      <c r="T417" s="48" t="s">
        <v>429</v>
      </c>
      <c r="U417" s="48" t="s">
        <v>429</v>
      </c>
      <c r="V417" s="48" t="s">
        <v>429</v>
      </c>
      <c r="W417" s="37" t="s">
        <v>1031</v>
      </c>
      <c r="X417" s="37" t="s">
        <v>1492</v>
      </c>
    </row>
    <row r="418" spans="1:24" ht="18.75" customHeight="1" x14ac:dyDescent="0.25">
      <c r="A418" s="102" t="s">
        <v>1743</v>
      </c>
      <c r="B418" s="99" t="s">
        <v>1260</v>
      </c>
      <c r="C418" s="99" t="s">
        <v>90</v>
      </c>
      <c r="D418" s="99" t="s">
        <v>90</v>
      </c>
      <c r="E418" s="102" t="s">
        <v>429</v>
      </c>
      <c r="F418" s="99" t="s">
        <v>86</v>
      </c>
      <c r="G418" s="99" t="s">
        <v>1741</v>
      </c>
      <c r="H418" s="99" t="s">
        <v>1735</v>
      </c>
      <c r="I418" s="99" t="s">
        <v>97</v>
      </c>
      <c r="J418" s="99" t="s">
        <v>107</v>
      </c>
      <c r="K418" s="99" t="s">
        <v>1263</v>
      </c>
      <c r="L418" s="48" t="s">
        <v>429</v>
      </c>
      <c r="M418" s="37" t="s">
        <v>1038</v>
      </c>
      <c r="N418" s="37" t="s">
        <v>94</v>
      </c>
      <c r="O418" s="38">
        <v>12</v>
      </c>
      <c r="P418" s="37" t="s">
        <v>1039</v>
      </c>
      <c r="Q418" s="37" t="s">
        <v>442</v>
      </c>
      <c r="R418" s="36" t="s">
        <v>429</v>
      </c>
      <c r="S418" s="43"/>
      <c r="T418" s="37" t="s">
        <v>429</v>
      </c>
      <c r="U418" s="37" t="s">
        <v>429</v>
      </c>
      <c r="V418" s="37" t="s">
        <v>429</v>
      </c>
      <c r="W418" s="37" t="s">
        <v>1040</v>
      </c>
      <c r="X418" s="37" t="s">
        <v>1494</v>
      </c>
    </row>
    <row r="419" spans="1:24" ht="18.75" customHeight="1" x14ac:dyDescent="0.25">
      <c r="A419" s="102" t="s">
        <v>1745</v>
      </c>
      <c r="B419" s="99" t="s">
        <v>1260</v>
      </c>
      <c r="C419" s="99" t="s">
        <v>90</v>
      </c>
      <c r="D419" s="99" t="s">
        <v>90</v>
      </c>
      <c r="E419" s="102" t="s">
        <v>429</v>
      </c>
      <c r="F419" s="99" t="s">
        <v>87</v>
      </c>
      <c r="G419" s="99" t="s">
        <v>1741</v>
      </c>
      <c r="H419" s="99" t="s">
        <v>1735</v>
      </c>
      <c r="I419" s="99" t="s">
        <v>97</v>
      </c>
      <c r="J419" s="99" t="s">
        <v>107</v>
      </c>
      <c r="K419" s="99" t="s">
        <v>1263</v>
      </c>
      <c r="L419" s="50" t="s">
        <v>429</v>
      </c>
      <c r="M419" s="50" t="s">
        <v>1038</v>
      </c>
      <c r="N419" s="50" t="s">
        <v>94</v>
      </c>
      <c r="O419" s="41">
        <v>12</v>
      </c>
      <c r="P419" s="50" t="s">
        <v>1039</v>
      </c>
      <c r="Q419" s="40" t="s">
        <v>442</v>
      </c>
      <c r="R419" s="54" t="s">
        <v>429</v>
      </c>
      <c r="S419" s="50" t="s">
        <v>429</v>
      </c>
      <c r="T419" s="50" t="s">
        <v>429</v>
      </c>
      <c r="U419" s="50" t="s">
        <v>429</v>
      </c>
      <c r="V419" s="50" t="s">
        <v>429</v>
      </c>
      <c r="W419" s="37" t="s">
        <v>1043</v>
      </c>
      <c r="X419" s="37" t="s">
        <v>1496</v>
      </c>
    </row>
    <row r="420" spans="1:24" ht="18.75" customHeight="1" x14ac:dyDescent="0.25">
      <c r="A420" s="102" t="s">
        <v>1747</v>
      </c>
      <c r="B420" s="99" t="s">
        <v>1260</v>
      </c>
      <c r="C420" s="99" t="s">
        <v>90</v>
      </c>
      <c r="D420" s="99" t="s">
        <v>90</v>
      </c>
      <c r="E420" s="102" t="s">
        <v>429</v>
      </c>
      <c r="F420" s="99" t="s">
        <v>88</v>
      </c>
      <c r="G420" s="99" t="s">
        <v>1741</v>
      </c>
      <c r="H420" s="99" t="s">
        <v>1735</v>
      </c>
      <c r="I420" s="99" t="s">
        <v>97</v>
      </c>
      <c r="J420" s="99" t="s">
        <v>107</v>
      </c>
      <c r="K420" s="99" t="s">
        <v>1263</v>
      </c>
      <c r="L420" s="48" t="s">
        <v>143</v>
      </c>
      <c r="M420" s="37" t="s">
        <v>708</v>
      </c>
      <c r="N420" s="37" t="s">
        <v>89</v>
      </c>
      <c r="O420" s="38">
        <v>250</v>
      </c>
      <c r="P420" s="37" t="s">
        <v>709</v>
      </c>
      <c r="Q420" s="37" t="s">
        <v>270</v>
      </c>
      <c r="R420" s="36" t="s">
        <v>429</v>
      </c>
      <c r="S420" s="43"/>
      <c r="T420" s="37" t="s">
        <v>85</v>
      </c>
      <c r="U420" s="37" t="s">
        <v>85</v>
      </c>
      <c r="V420" s="37" t="s">
        <v>207</v>
      </c>
      <c r="W420" s="37" t="s">
        <v>771</v>
      </c>
      <c r="X420" s="37" t="s">
        <v>1498</v>
      </c>
    </row>
    <row r="421" spans="1:24" ht="18.75" customHeight="1" x14ac:dyDescent="0.25">
      <c r="A421" s="102" t="s">
        <v>1749</v>
      </c>
      <c r="B421" s="99" t="s">
        <v>1260</v>
      </c>
      <c r="C421" s="99" t="s">
        <v>90</v>
      </c>
      <c r="D421" s="99" t="s">
        <v>90</v>
      </c>
      <c r="E421" s="102" t="s">
        <v>429</v>
      </c>
      <c r="F421" s="99" t="s">
        <v>84</v>
      </c>
      <c r="G421" s="99" t="s">
        <v>1750</v>
      </c>
      <c r="H421" s="99" t="s">
        <v>118</v>
      </c>
      <c r="I421" s="99" t="s">
        <v>100</v>
      </c>
      <c r="J421" s="99" t="s">
        <v>92</v>
      </c>
      <c r="K421" s="99" t="s">
        <v>1412</v>
      </c>
      <c r="L421" s="48" t="s">
        <v>141</v>
      </c>
      <c r="M421" s="48" t="s">
        <v>796</v>
      </c>
      <c r="N421" s="48" t="s">
        <v>315</v>
      </c>
      <c r="O421" s="38">
        <v>100</v>
      </c>
      <c r="P421" s="48" t="s">
        <v>779</v>
      </c>
      <c r="Q421" s="48" t="s">
        <v>270</v>
      </c>
      <c r="R421" s="52" t="s">
        <v>429</v>
      </c>
      <c r="S421" s="51"/>
      <c r="T421" s="48" t="s">
        <v>85</v>
      </c>
      <c r="U421" s="48" t="s">
        <v>85</v>
      </c>
      <c r="V421" s="48" t="s">
        <v>797</v>
      </c>
      <c r="W421" s="37" t="s">
        <v>798</v>
      </c>
      <c r="X421" s="37" t="s">
        <v>1499</v>
      </c>
    </row>
    <row r="422" spans="1:24" ht="18.75" customHeight="1" x14ac:dyDescent="0.25">
      <c r="A422" s="102" t="s">
        <v>1751</v>
      </c>
      <c r="B422" s="99" t="s">
        <v>1260</v>
      </c>
      <c r="C422" s="99" t="s">
        <v>90</v>
      </c>
      <c r="D422" s="99" t="s">
        <v>90</v>
      </c>
      <c r="E422" s="102" t="s">
        <v>429</v>
      </c>
      <c r="F422" s="99" t="s">
        <v>86</v>
      </c>
      <c r="G422" s="99" t="s">
        <v>1750</v>
      </c>
      <c r="H422" s="99" t="s">
        <v>118</v>
      </c>
      <c r="I422" s="99" t="s">
        <v>100</v>
      </c>
      <c r="J422" s="99" t="s">
        <v>92</v>
      </c>
      <c r="K422" s="99" t="s">
        <v>1412</v>
      </c>
      <c r="L422" s="48" t="s">
        <v>143</v>
      </c>
      <c r="M422" s="37" t="s">
        <v>708</v>
      </c>
      <c r="N422" s="37" t="s">
        <v>89</v>
      </c>
      <c r="O422" s="38">
        <v>250</v>
      </c>
      <c r="P422" s="37" t="s">
        <v>709</v>
      </c>
      <c r="Q422" s="37" t="s">
        <v>270</v>
      </c>
      <c r="R422" s="36" t="s">
        <v>429</v>
      </c>
      <c r="S422" s="43"/>
      <c r="T422" s="37" t="s">
        <v>85</v>
      </c>
      <c r="U422" s="37" t="s">
        <v>85</v>
      </c>
      <c r="V422" s="37" t="s">
        <v>207</v>
      </c>
      <c r="W422" s="37" t="s">
        <v>769</v>
      </c>
      <c r="X422" s="37" t="s">
        <v>1503</v>
      </c>
    </row>
    <row r="423" spans="1:24" ht="18.75" customHeight="1" x14ac:dyDescent="0.25">
      <c r="A423" s="102" t="s">
        <v>1753</v>
      </c>
      <c r="B423" s="99" t="s">
        <v>1260</v>
      </c>
      <c r="C423" s="99" t="s">
        <v>90</v>
      </c>
      <c r="D423" s="99" t="s">
        <v>90</v>
      </c>
      <c r="E423" s="102" t="s">
        <v>429</v>
      </c>
      <c r="F423" s="99" t="s">
        <v>87</v>
      </c>
      <c r="G423" s="99" t="s">
        <v>1750</v>
      </c>
      <c r="H423" s="99" t="s">
        <v>118</v>
      </c>
      <c r="I423" s="99" t="s">
        <v>100</v>
      </c>
      <c r="J423" s="99" t="s">
        <v>92</v>
      </c>
      <c r="K423" s="99" t="s">
        <v>1412</v>
      </c>
      <c r="L423" s="50" t="s">
        <v>143</v>
      </c>
      <c r="M423" s="50" t="s">
        <v>731</v>
      </c>
      <c r="N423" s="50" t="s">
        <v>316</v>
      </c>
      <c r="O423" s="41">
        <v>200</v>
      </c>
      <c r="P423" s="50" t="s">
        <v>538</v>
      </c>
      <c r="Q423" s="40" t="s">
        <v>535</v>
      </c>
      <c r="R423" s="54" t="s">
        <v>429</v>
      </c>
      <c r="S423" s="50" t="s">
        <v>429</v>
      </c>
      <c r="T423" s="50" t="s">
        <v>85</v>
      </c>
      <c r="U423" s="50" t="s">
        <v>85</v>
      </c>
      <c r="V423" s="50" t="s">
        <v>207</v>
      </c>
      <c r="W423" s="37" t="s">
        <v>767</v>
      </c>
      <c r="X423" s="37" t="s">
        <v>1505</v>
      </c>
    </row>
    <row r="424" spans="1:24" ht="18.75" customHeight="1" x14ac:dyDescent="0.25">
      <c r="A424" s="102" t="s">
        <v>1755</v>
      </c>
      <c r="B424" s="99" t="s">
        <v>1260</v>
      </c>
      <c r="C424" s="99" t="s">
        <v>90</v>
      </c>
      <c r="D424" s="99" t="s">
        <v>90</v>
      </c>
      <c r="E424" s="102" t="s">
        <v>429</v>
      </c>
      <c r="F424" s="99" t="s">
        <v>88</v>
      </c>
      <c r="G424" s="99" t="s">
        <v>1750</v>
      </c>
      <c r="H424" s="99" t="s">
        <v>118</v>
      </c>
      <c r="I424" s="99" t="s">
        <v>100</v>
      </c>
      <c r="J424" s="99" t="s">
        <v>92</v>
      </c>
      <c r="K424" s="99" t="s">
        <v>1412</v>
      </c>
      <c r="L424" s="48" t="s">
        <v>141</v>
      </c>
      <c r="M424" s="37" t="s">
        <v>778</v>
      </c>
      <c r="N424" s="37" t="s">
        <v>315</v>
      </c>
      <c r="O424" s="38">
        <v>100</v>
      </c>
      <c r="P424" s="37" t="s">
        <v>779</v>
      </c>
      <c r="Q424" s="37" t="s">
        <v>270</v>
      </c>
      <c r="R424" s="36" t="s">
        <v>429</v>
      </c>
      <c r="S424" s="43"/>
      <c r="T424" s="37" t="s">
        <v>85</v>
      </c>
      <c r="U424" s="37" t="s">
        <v>85</v>
      </c>
      <c r="V424" s="37" t="s">
        <v>207</v>
      </c>
      <c r="W424" s="37" t="s">
        <v>791</v>
      </c>
      <c r="X424" s="37" t="s">
        <v>1507</v>
      </c>
    </row>
    <row r="425" spans="1:24" ht="18.75" customHeight="1" x14ac:dyDescent="0.25">
      <c r="A425" s="102" t="s">
        <v>1760</v>
      </c>
      <c r="B425" s="99" t="s">
        <v>1260</v>
      </c>
      <c r="C425" s="99" t="s">
        <v>90</v>
      </c>
      <c r="D425" s="99" t="s">
        <v>90</v>
      </c>
      <c r="E425" s="102" t="s">
        <v>429</v>
      </c>
      <c r="F425" s="99" t="s">
        <v>84</v>
      </c>
      <c r="G425" s="99" t="s">
        <v>1761</v>
      </c>
      <c r="H425" s="99" t="s">
        <v>96</v>
      </c>
      <c r="I425" s="99" t="s">
        <v>97</v>
      </c>
      <c r="J425" s="99" t="s">
        <v>98</v>
      </c>
      <c r="K425" s="99" t="s">
        <v>1263</v>
      </c>
      <c r="L425" s="48" t="s">
        <v>141</v>
      </c>
      <c r="M425" s="48" t="s">
        <v>793</v>
      </c>
      <c r="N425" s="48" t="s">
        <v>315</v>
      </c>
      <c r="O425" s="38">
        <v>100</v>
      </c>
      <c r="P425" s="48" t="s">
        <v>779</v>
      </c>
      <c r="Q425" s="48" t="s">
        <v>270</v>
      </c>
      <c r="R425" s="52" t="s">
        <v>429</v>
      </c>
      <c r="S425" s="51"/>
      <c r="T425" s="48" t="s">
        <v>85</v>
      </c>
      <c r="U425" s="48" t="s">
        <v>85</v>
      </c>
      <c r="V425" s="48" t="s">
        <v>207</v>
      </c>
      <c r="W425" s="37" t="s">
        <v>794</v>
      </c>
      <c r="X425" s="37" t="s">
        <v>1509</v>
      </c>
    </row>
    <row r="426" spans="1:24" ht="18.75" customHeight="1" x14ac:dyDescent="0.25">
      <c r="A426" s="102" t="s">
        <v>1763</v>
      </c>
      <c r="B426" s="99" t="s">
        <v>1260</v>
      </c>
      <c r="C426" s="99" t="s">
        <v>90</v>
      </c>
      <c r="D426" s="99" t="s">
        <v>90</v>
      </c>
      <c r="E426" s="102" t="s">
        <v>429</v>
      </c>
      <c r="F426" s="99" t="s">
        <v>86</v>
      </c>
      <c r="G426" s="99" t="s">
        <v>1761</v>
      </c>
      <c r="H426" s="99" t="s">
        <v>96</v>
      </c>
      <c r="I426" s="99" t="s">
        <v>97</v>
      </c>
      <c r="J426" s="99" t="s">
        <v>98</v>
      </c>
      <c r="K426" s="99" t="s">
        <v>1263</v>
      </c>
      <c r="L426" s="50" t="s">
        <v>429</v>
      </c>
      <c r="M426" s="50" t="s">
        <v>134</v>
      </c>
      <c r="N426" s="50" t="s">
        <v>97</v>
      </c>
      <c r="O426" s="41">
        <v>400</v>
      </c>
      <c r="P426" s="50" t="s">
        <v>129</v>
      </c>
      <c r="Q426" s="40" t="s">
        <v>90</v>
      </c>
      <c r="R426" s="54" t="s">
        <v>1404</v>
      </c>
      <c r="S426" s="50" t="s">
        <v>1273</v>
      </c>
      <c r="T426" s="50" t="s">
        <v>429</v>
      </c>
      <c r="U426" s="50" t="s">
        <v>429</v>
      </c>
      <c r="V426" s="50" t="s">
        <v>429</v>
      </c>
      <c r="W426" s="37" t="s">
        <v>1624</v>
      </c>
      <c r="X426" s="37" t="s">
        <v>1512</v>
      </c>
    </row>
    <row r="427" spans="1:24" ht="18.75" customHeight="1" x14ac:dyDescent="0.25">
      <c r="A427" s="102" t="s">
        <v>1765</v>
      </c>
      <c r="B427" s="99" t="s">
        <v>1260</v>
      </c>
      <c r="C427" s="99" t="s">
        <v>90</v>
      </c>
      <c r="D427" s="99" t="s">
        <v>90</v>
      </c>
      <c r="E427" s="102" t="s">
        <v>429</v>
      </c>
      <c r="F427" s="99" t="s">
        <v>87</v>
      </c>
      <c r="G427" s="99" t="s">
        <v>1761</v>
      </c>
      <c r="H427" s="99" t="s">
        <v>96</v>
      </c>
      <c r="I427" s="99" t="s">
        <v>97</v>
      </c>
      <c r="J427" s="99" t="s">
        <v>98</v>
      </c>
      <c r="K427" s="99" t="s">
        <v>1263</v>
      </c>
      <c r="L427" s="50" t="s">
        <v>429</v>
      </c>
      <c r="M427" s="42" t="s">
        <v>118</v>
      </c>
      <c r="N427" s="42" t="s">
        <v>97</v>
      </c>
      <c r="O427" s="41">
        <v>400</v>
      </c>
      <c r="P427" s="42" t="s">
        <v>95</v>
      </c>
      <c r="Q427" s="40" t="s">
        <v>90</v>
      </c>
      <c r="R427" s="39" t="s">
        <v>1404</v>
      </c>
      <c r="S427" s="42" t="s">
        <v>1273</v>
      </c>
      <c r="T427" s="42" t="s">
        <v>429</v>
      </c>
      <c r="U427" s="42" t="s">
        <v>429</v>
      </c>
      <c r="V427" s="42" t="s">
        <v>429</v>
      </c>
      <c r="W427" s="37" t="s">
        <v>1709</v>
      </c>
      <c r="X427" s="37" t="s">
        <v>1515</v>
      </c>
    </row>
    <row r="428" spans="1:24" ht="18.75" customHeight="1" x14ac:dyDescent="0.25">
      <c r="A428" s="102" t="s">
        <v>1767</v>
      </c>
      <c r="B428" s="99" t="s">
        <v>1260</v>
      </c>
      <c r="C428" s="99" t="s">
        <v>90</v>
      </c>
      <c r="D428" s="99" t="s">
        <v>90</v>
      </c>
      <c r="E428" s="102" t="s">
        <v>429</v>
      </c>
      <c r="F428" s="99" t="s">
        <v>88</v>
      </c>
      <c r="G428" s="99" t="s">
        <v>1761</v>
      </c>
      <c r="H428" s="99" t="s">
        <v>96</v>
      </c>
      <c r="I428" s="99" t="s">
        <v>97</v>
      </c>
      <c r="J428" s="99" t="s">
        <v>98</v>
      </c>
      <c r="K428" s="99" t="s">
        <v>1263</v>
      </c>
      <c r="L428" s="48" t="s">
        <v>429</v>
      </c>
      <c r="M428" s="37" t="s">
        <v>118</v>
      </c>
      <c r="N428" s="37" t="s">
        <v>97</v>
      </c>
      <c r="O428" s="38">
        <v>400</v>
      </c>
      <c r="P428" s="37" t="s">
        <v>95</v>
      </c>
      <c r="Q428" s="37" t="s">
        <v>90</v>
      </c>
      <c r="R428" s="36" t="s">
        <v>1404</v>
      </c>
      <c r="S428" s="43"/>
      <c r="T428" s="37" t="s">
        <v>429</v>
      </c>
      <c r="U428" s="37" t="s">
        <v>429</v>
      </c>
      <c r="V428" s="37" t="s">
        <v>429</v>
      </c>
      <c r="W428" s="37" t="s">
        <v>1712</v>
      </c>
      <c r="X428" s="37" t="s">
        <v>1517</v>
      </c>
    </row>
    <row r="429" spans="1:24" ht="18.75" customHeight="1" x14ac:dyDescent="0.25">
      <c r="A429" s="102" t="s">
        <v>1784</v>
      </c>
      <c r="B429" s="99" t="s">
        <v>1260</v>
      </c>
      <c r="C429" s="99" t="s">
        <v>90</v>
      </c>
      <c r="D429" s="99" t="s">
        <v>1785</v>
      </c>
      <c r="E429" s="102" t="s">
        <v>429</v>
      </c>
      <c r="F429" s="99" t="s">
        <v>84</v>
      </c>
      <c r="G429" s="99" t="s">
        <v>1786</v>
      </c>
      <c r="H429" s="99" t="s">
        <v>1787</v>
      </c>
      <c r="I429" s="99" t="s">
        <v>100</v>
      </c>
      <c r="J429" s="99" t="s">
        <v>117</v>
      </c>
      <c r="K429" s="99" t="s">
        <v>1263</v>
      </c>
      <c r="L429" s="50" t="s">
        <v>429</v>
      </c>
      <c r="M429" s="50" t="s">
        <v>118</v>
      </c>
      <c r="N429" s="50" t="s">
        <v>97</v>
      </c>
      <c r="O429" s="41">
        <v>400</v>
      </c>
      <c r="P429" s="50" t="s">
        <v>95</v>
      </c>
      <c r="Q429" s="40" t="s">
        <v>90</v>
      </c>
      <c r="R429" s="54" t="s">
        <v>1404</v>
      </c>
      <c r="S429" s="50" t="s">
        <v>1273</v>
      </c>
      <c r="T429" s="50" t="s">
        <v>429</v>
      </c>
      <c r="U429" s="50" t="s">
        <v>429</v>
      </c>
      <c r="V429" s="50" t="s">
        <v>429</v>
      </c>
      <c r="W429" s="37" t="s">
        <v>1704</v>
      </c>
      <c r="X429" s="37" t="s">
        <v>1525</v>
      </c>
    </row>
    <row r="430" spans="1:24" ht="18.75" customHeight="1" x14ac:dyDescent="0.25">
      <c r="A430" s="102" t="s">
        <v>1791</v>
      </c>
      <c r="B430" s="99" t="s">
        <v>1260</v>
      </c>
      <c r="C430" s="99" t="s">
        <v>90</v>
      </c>
      <c r="D430" s="99" t="s">
        <v>1785</v>
      </c>
      <c r="E430" s="102" t="s">
        <v>429</v>
      </c>
      <c r="F430" s="99" t="s">
        <v>86</v>
      </c>
      <c r="G430" s="99" t="s">
        <v>1786</v>
      </c>
      <c r="H430" s="99" t="s">
        <v>1787</v>
      </c>
      <c r="I430" s="99" t="s">
        <v>100</v>
      </c>
      <c r="J430" s="99" t="s">
        <v>117</v>
      </c>
      <c r="K430" s="99" t="s">
        <v>1263</v>
      </c>
      <c r="L430" s="50" t="s">
        <v>429</v>
      </c>
      <c r="M430" s="50" t="s">
        <v>118</v>
      </c>
      <c r="N430" s="50" t="s">
        <v>97</v>
      </c>
      <c r="O430" s="41">
        <v>400</v>
      </c>
      <c r="P430" s="50" t="s">
        <v>95</v>
      </c>
      <c r="Q430" s="40" t="s">
        <v>90</v>
      </c>
      <c r="R430" s="54" t="s">
        <v>1404</v>
      </c>
      <c r="S430" s="50" t="s">
        <v>1273</v>
      </c>
      <c r="T430" s="50" t="s">
        <v>429</v>
      </c>
      <c r="U430" s="50" t="s">
        <v>429</v>
      </c>
      <c r="V430" s="50" t="s">
        <v>429</v>
      </c>
      <c r="W430" s="37" t="s">
        <v>1705</v>
      </c>
      <c r="X430" s="37" t="s">
        <v>1527</v>
      </c>
    </row>
    <row r="431" spans="1:24" ht="18.75" customHeight="1" x14ac:dyDescent="0.25">
      <c r="A431" s="102" t="s">
        <v>1796</v>
      </c>
      <c r="B431" s="99" t="s">
        <v>1260</v>
      </c>
      <c r="C431" s="99" t="s">
        <v>90</v>
      </c>
      <c r="D431" s="99" t="s">
        <v>1785</v>
      </c>
      <c r="E431" s="102" t="s">
        <v>429</v>
      </c>
      <c r="F431" s="99" t="s">
        <v>87</v>
      </c>
      <c r="G431" s="99" t="s">
        <v>1786</v>
      </c>
      <c r="H431" s="99" t="s">
        <v>1787</v>
      </c>
      <c r="I431" s="99" t="s">
        <v>100</v>
      </c>
      <c r="J431" s="99" t="s">
        <v>117</v>
      </c>
      <c r="K431" s="99" t="s">
        <v>1263</v>
      </c>
      <c r="L431" s="50" t="s">
        <v>429</v>
      </c>
      <c r="M431" s="50" t="s">
        <v>118</v>
      </c>
      <c r="N431" s="50" t="s">
        <v>97</v>
      </c>
      <c r="O431" s="41">
        <v>400</v>
      </c>
      <c r="P431" s="50" t="s">
        <v>95</v>
      </c>
      <c r="Q431" s="40" t="s">
        <v>90</v>
      </c>
      <c r="R431" s="54" t="s">
        <v>1404</v>
      </c>
      <c r="S431" s="50" t="s">
        <v>1273</v>
      </c>
      <c r="T431" s="50" t="s">
        <v>429</v>
      </c>
      <c r="U431" s="50" t="s">
        <v>429</v>
      </c>
      <c r="V431" s="50" t="s">
        <v>429</v>
      </c>
      <c r="W431" s="37" t="s">
        <v>1706</v>
      </c>
      <c r="X431" s="37" t="s">
        <v>1529</v>
      </c>
    </row>
    <row r="432" spans="1:24" ht="18.75" customHeight="1" x14ac:dyDescent="0.25">
      <c r="A432" s="102" t="s">
        <v>1801</v>
      </c>
      <c r="B432" s="99" t="s">
        <v>1260</v>
      </c>
      <c r="C432" s="99" t="s">
        <v>90</v>
      </c>
      <c r="D432" s="99" t="s">
        <v>1785</v>
      </c>
      <c r="E432" s="102" t="s">
        <v>429</v>
      </c>
      <c r="F432" s="99" t="s">
        <v>88</v>
      </c>
      <c r="G432" s="99" t="s">
        <v>1786</v>
      </c>
      <c r="H432" s="99" t="s">
        <v>1787</v>
      </c>
      <c r="I432" s="99" t="s">
        <v>100</v>
      </c>
      <c r="J432" s="99" t="s">
        <v>117</v>
      </c>
      <c r="K432" s="99" t="s">
        <v>1263</v>
      </c>
      <c r="L432" s="48" t="s">
        <v>429</v>
      </c>
      <c r="M432" s="48" t="s">
        <v>118</v>
      </c>
      <c r="N432" s="48" t="s">
        <v>97</v>
      </c>
      <c r="O432" s="38">
        <v>400</v>
      </c>
      <c r="P432" s="48" t="s">
        <v>95</v>
      </c>
      <c r="Q432" s="48" t="s">
        <v>90</v>
      </c>
      <c r="R432" s="52" t="s">
        <v>1404</v>
      </c>
      <c r="S432" s="51"/>
      <c r="T432" s="48" t="s">
        <v>429</v>
      </c>
      <c r="U432" s="48" t="s">
        <v>429</v>
      </c>
      <c r="V432" s="48" t="s">
        <v>429</v>
      </c>
      <c r="W432" s="37" t="s">
        <v>1708</v>
      </c>
      <c r="X432" s="37" t="s">
        <v>1530</v>
      </c>
    </row>
    <row r="433" spans="1:24" ht="18.75" customHeight="1" x14ac:dyDescent="0.25">
      <c r="A433" s="102" t="s">
        <v>1814</v>
      </c>
      <c r="B433" s="99" t="s">
        <v>1260</v>
      </c>
      <c r="C433" s="99" t="s">
        <v>90</v>
      </c>
      <c r="D433" s="99" t="s">
        <v>1402</v>
      </c>
      <c r="E433" s="102" t="s">
        <v>429</v>
      </c>
      <c r="F433" s="99" t="s">
        <v>84</v>
      </c>
      <c r="G433" s="99" t="s">
        <v>132</v>
      </c>
      <c r="H433" s="99" t="s">
        <v>1805</v>
      </c>
      <c r="I433" s="99" t="s">
        <v>100</v>
      </c>
      <c r="J433" s="99" t="s">
        <v>121</v>
      </c>
      <c r="K433" s="99" t="s">
        <v>1263</v>
      </c>
      <c r="L433" s="50" t="s">
        <v>429</v>
      </c>
      <c r="M433" s="50" t="s">
        <v>134</v>
      </c>
      <c r="N433" s="50" t="s">
        <v>97</v>
      </c>
      <c r="O433" s="41">
        <v>400</v>
      </c>
      <c r="P433" s="50" t="s">
        <v>129</v>
      </c>
      <c r="Q433" s="40" t="s">
        <v>90</v>
      </c>
      <c r="R433" s="54" t="s">
        <v>1404</v>
      </c>
      <c r="S433" s="50" t="s">
        <v>1273</v>
      </c>
      <c r="T433" s="50" t="s">
        <v>429</v>
      </c>
      <c r="U433" s="50" t="s">
        <v>429</v>
      </c>
      <c r="V433" s="50" t="s">
        <v>429</v>
      </c>
      <c r="W433" s="37" t="s">
        <v>1635</v>
      </c>
      <c r="X433" s="37" t="s">
        <v>1531</v>
      </c>
    </row>
    <row r="434" spans="1:24" ht="18.75" customHeight="1" x14ac:dyDescent="0.25">
      <c r="A434" s="102" t="s">
        <v>1818</v>
      </c>
      <c r="B434" s="99" t="s">
        <v>1260</v>
      </c>
      <c r="C434" s="99" t="s">
        <v>90</v>
      </c>
      <c r="D434" s="99" t="s">
        <v>1402</v>
      </c>
      <c r="E434" s="102" t="s">
        <v>429</v>
      </c>
      <c r="F434" s="99" t="s">
        <v>86</v>
      </c>
      <c r="G434" s="99" t="s">
        <v>132</v>
      </c>
      <c r="H434" s="99" t="s">
        <v>1805</v>
      </c>
      <c r="I434" s="99" t="s">
        <v>100</v>
      </c>
      <c r="J434" s="99" t="s">
        <v>121</v>
      </c>
      <c r="K434" s="99" t="s">
        <v>1263</v>
      </c>
      <c r="L434" s="50" t="s">
        <v>429</v>
      </c>
      <c r="M434" s="50" t="s">
        <v>134</v>
      </c>
      <c r="N434" s="50" t="s">
        <v>97</v>
      </c>
      <c r="O434" s="41">
        <v>400</v>
      </c>
      <c r="P434" s="50" t="s">
        <v>129</v>
      </c>
      <c r="Q434" s="40" t="s">
        <v>90</v>
      </c>
      <c r="R434" s="54" t="s">
        <v>1404</v>
      </c>
      <c r="S434" s="50" t="s">
        <v>1273</v>
      </c>
      <c r="T434" s="50" t="s">
        <v>429</v>
      </c>
      <c r="U434" s="50" t="s">
        <v>429</v>
      </c>
      <c r="V434" s="50" t="s">
        <v>429</v>
      </c>
      <c r="W434" s="37" t="s">
        <v>1638</v>
      </c>
      <c r="X434" s="37" t="s">
        <v>1532</v>
      </c>
    </row>
    <row r="435" spans="1:24" ht="18.75" customHeight="1" x14ac:dyDescent="0.25">
      <c r="A435" s="102" t="s">
        <v>1823</v>
      </c>
      <c r="B435" s="99" t="s">
        <v>1260</v>
      </c>
      <c r="C435" s="99" t="s">
        <v>90</v>
      </c>
      <c r="D435" s="99" t="s">
        <v>1402</v>
      </c>
      <c r="E435" s="102" t="s">
        <v>429</v>
      </c>
      <c r="F435" s="99" t="s">
        <v>87</v>
      </c>
      <c r="G435" s="99" t="s">
        <v>132</v>
      </c>
      <c r="H435" s="99" t="s">
        <v>1805</v>
      </c>
      <c r="I435" s="99" t="s">
        <v>100</v>
      </c>
      <c r="J435" s="99" t="s">
        <v>121</v>
      </c>
      <c r="K435" s="99" t="s">
        <v>1263</v>
      </c>
      <c r="L435" s="50"/>
      <c r="M435" s="50"/>
      <c r="N435" s="50"/>
      <c r="O435" s="41"/>
      <c r="P435" s="50"/>
      <c r="Q435" s="40"/>
      <c r="R435" s="54"/>
      <c r="S435" s="50"/>
      <c r="T435" s="50"/>
      <c r="U435" s="50"/>
      <c r="V435" s="50"/>
      <c r="W435" s="37"/>
      <c r="X435" s="37" t="s">
        <v>1533</v>
      </c>
    </row>
    <row r="436" spans="1:24" ht="18.75" customHeight="1" x14ac:dyDescent="0.25">
      <c r="A436" s="102" t="s">
        <v>1828</v>
      </c>
      <c r="B436" s="99" t="s">
        <v>1260</v>
      </c>
      <c r="C436" s="99" t="s">
        <v>90</v>
      </c>
      <c r="D436" s="99" t="s">
        <v>1402</v>
      </c>
      <c r="E436" s="102" t="s">
        <v>429</v>
      </c>
      <c r="F436" s="99" t="s">
        <v>88</v>
      </c>
      <c r="G436" s="99" t="s">
        <v>132</v>
      </c>
      <c r="H436" s="99" t="s">
        <v>1805</v>
      </c>
      <c r="I436" s="99" t="s">
        <v>100</v>
      </c>
      <c r="J436" s="99" t="s">
        <v>121</v>
      </c>
      <c r="K436" s="99" t="s">
        <v>1263</v>
      </c>
      <c r="L436" s="50"/>
      <c r="M436" s="50"/>
      <c r="N436" s="50"/>
      <c r="O436" s="41"/>
      <c r="P436" s="50"/>
      <c r="Q436" s="40"/>
      <c r="R436" s="54"/>
      <c r="S436" s="50"/>
      <c r="T436" s="50"/>
      <c r="U436" s="50"/>
      <c r="V436" s="50"/>
      <c r="W436" s="37"/>
      <c r="X436" s="37" t="s">
        <v>1534</v>
      </c>
    </row>
    <row r="437" spans="1:24" ht="18.75" customHeight="1" x14ac:dyDescent="0.25">
      <c r="A437" s="102" t="s">
        <v>1830</v>
      </c>
      <c r="B437" s="99" t="s">
        <v>1260</v>
      </c>
      <c r="C437" s="99" t="s">
        <v>90</v>
      </c>
      <c r="D437" s="99" t="s">
        <v>105</v>
      </c>
      <c r="E437" s="102" t="s">
        <v>429</v>
      </c>
      <c r="F437" s="99" t="s">
        <v>84</v>
      </c>
      <c r="G437" s="99" t="s">
        <v>1831</v>
      </c>
      <c r="H437" s="99" t="s">
        <v>120</v>
      </c>
      <c r="I437" s="99" t="s">
        <v>100</v>
      </c>
      <c r="J437" s="99" t="s">
        <v>121</v>
      </c>
      <c r="K437" s="99" t="s">
        <v>1412</v>
      </c>
      <c r="L437" s="50"/>
      <c r="M437" s="50"/>
      <c r="N437" s="50"/>
      <c r="O437" s="41"/>
      <c r="P437" s="50"/>
      <c r="Q437" s="40"/>
      <c r="R437" s="54"/>
      <c r="S437" s="50"/>
      <c r="T437" s="50"/>
      <c r="U437" s="50"/>
      <c r="V437" s="50"/>
      <c r="W437" s="37"/>
      <c r="X437" s="37" t="s">
        <v>1535</v>
      </c>
    </row>
    <row r="438" spans="1:24" ht="18.75" customHeight="1" x14ac:dyDescent="0.25">
      <c r="A438" s="102" t="s">
        <v>1836</v>
      </c>
      <c r="B438" s="99" t="s">
        <v>1260</v>
      </c>
      <c r="C438" s="99" t="s">
        <v>90</v>
      </c>
      <c r="D438" s="99" t="s">
        <v>105</v>
      </c>
      <c r="E438" s="102" t="s">
        <v>429</v>
      </c>
      <c r="F438" s="99" t="s">
        <v>86</v>
      </c>
      <c r="G438" s="99" t="s">
        <v>1831</v>
      </c>
      <c r="H438" s="99" t="s">
        <v>120</v>
      </c>
      <c r="I438" s="99" t="s">
        <v>100</v>
      </c>
      <c r="J438" s="99" t="s">
        <v>121</v>
      </c>
      <c r="K438" s="99" t="s">
        <v>1412</v>
      </c>
      <c r="L438" s="50"/>
      <c r="M438" s="50"/>
      <c r="N438" s="50"/>
      <c r="O438" s="41"/>
      <c r="P438" s="50"/>
      <c r="Q438" s="40"/>
      <c r="R438" s="54"/>
      <c r="S438" s="50"/>
      <c r="T438" s="50"/>
      <c r="U438" s="50"/>
      <c r="V438" s="50"/>
      <c r="W438" s="37"/>
      <c r="X438" s="37" t="s">
        <v>1537</v>
      </c>
    </row>
    <row r="439" spans="1:24" ht="18.75" customHeight="1" x14ac:dyDescent="0.25">
      <c r="A439" s="125" t="s">
        <v>2917</v>
      </c>
      <c r="B439" s="99" t="s">
        <v>1260</v>
      </c>
      <c r="C439" s="99" t="s">
        <v>90</v>
      </c>
      <c r="D439" s="99" t="s">
        <v>105</v>
      </c>
      <c r="E439" s="102" t="s">
        <v>429</v>
      </c>
      <c r="F439" s="99" t="s">
        <v>87</v>
      </c>
      <c r="G439" s="99" t="s">
        <v>1831</v>
      </c>
      <c r="H439" s="99" t="s">
        <v>120</v>
      </c>
      <c r="I439" s="99" t="s">
        <v>100</v>
      </c>
      <c r="J439" s="99" t="s">
        <v>121</v>
      </c>
      <c r="K439" s="99" t="s">
        <v>1412</v>
      </c>
      <c r="L439" s="50" t="s">
        <v>429</v>
      </c>
      <c r="M439" s="50" t="s">
        <v>134</v>
      </c>
      <c r="N439" s="50" t="s">
        <v>97</v>
      </c>
      <c r="O439" s="41">
        <v>400</v>
      </c>
      <c r="P439" s="50" t="s">
        <v>129</v>
      </c>
      <c r="Q439" s="40" t="s">
        <v>90</v>
      </c>
      <c r="R439" s="54" t="s">
        <v>1404</v>
      </c>
      <c r="S439" s="50" t="s">
        <v>1273</v>
      </c>
      <c r="T439" s="50" t="s">
        <v>429</v>
      </c>
      <c r="U439" s="50" t="s">
        <v>429</v>
      </c>
      <c r="V439" s="50" t="s">
        <v>429</v>
      </c>
      <c r="W439" s="37" t="s">
        <v>1684</v>
      </c>
      <c r="X439" s="37" t="s">
        <v>1539</v>
      </c>
    </row>
    <row r="440" spans="1:24" ht="18.75" customHeight="1" x14ac:dyDescent="0.25">
      <c r="A440" s="102" t="s">
        <v>1848</v>
      </c>
      <c r="B440" s="99" t="s">
        <v>1260</v>
      </c>
      <c r="C440" s="99" t="s">
        <v>90</v>
      </c>
      <c r="D440" s="99" t="s">
        <v>105</v>
      </c>
      <c r="E440" s="102" t="s">
        <v>429</v>
      </c>
      <c r="F440" s="99" t="s">
        <v>88</v>
      </c>
      <c r="G440" s="99" t="s">
        <v>1831</v>
      </c>
      <c r="H440" s="99" t="s">
        <v>120</v>
      </c>
      <c r="I440" s="99" t="s">
        <v>100</v>
      </c>
      <c r="J440" s="99" t="s">
        <v>121</v>
      </c>
      <c r="K440" s="99" t="s">
        <v>1412</v>
      </c>
      <c r="L440" s="48" t="s">
        <v>429</v>
      </c>
      <c r="M440" s="37" t="s">
        <v>118</v>
      </c>
      <c r="N440" s="37" t="s">
        <v>97</v>
      </c>
      <c r="O440" s="38">
        <v>400</v>
      </c>
      <c r="P440" s="37" t="s">
        <v>95</v>
      </c>
      <c r="Q440" s="37" t="s">
        <v>90</v>
      </c>
      <c r="R440" s="36" t="s">
        <v>1404</v>
      </c>
      <c r="S440" s="43"/>
      <c r="T440" s="37" t="s">
        <v>429</v>
      </c>
      <c r="U440" s="37" t="s">
        <v>429</v>
      </c>
      <c r="V440" s="37" t="s">
        <v>429</v>
      </c>
      <c r="W440" s="37" t="s">
        <v>1687</v>
      </c>
      <c r="X440" s="37" t="s">
        <v>1541</v>
      </c>
    </row>
    <row r="441" spans="1:24" ht="18.75" customHeight="1" x14ac:dyDescent="0.25">
      <c r="A441" s="102" t="s">
        <v>1855</v>
      </c>
      <c r="B441" s="99" t="s">
        <v>1260</v>
      </c>
      <c r="C441" s="99" t="s">
        <v>90</v>
      </c>
      <c r="D441" s="99" t="s">
        <v>105</v>
      </c>
      <c r="E441" s="102" t="s">
        <v>429</v>
      </c>
      <c r="F441" s="99" t="s">
        <v>84</v>
      </c>
      <c r="G441" s="99" t="s">
        <v>1856</v>
      </c>
      <c r="H441" s="99" t="s">
        <v>120</v>
      </c>
      <c r="I441" s="99" t="s">
        <v>100</v>
      </c>
      <c r="J441" s="99" t="s">
        <v>121</v>
      </c>
      <c r="K441" s="99" t="s">
        <v>1263</v>
      </c>
      <c r="L441" s="50" t="s">
        <v>429</v>
      </c>
      <c r="M441" s="50" t="s">
        <v>118</v>
      </c>
      <c r="N441" s="50" t="s">
        <v>97</v>
      </c>
      <c r="O441" s="41">
        <v>400</v>
      </c>
      <c r="P441" s="50" t="s">
        <v>95</v>
      </c>
      <c r="Q441" s="40" t="s">
        <v>90</v>
      </c>
      <c r="R441" s="54" t="s">
        <v>1404</v>
      </c>
      <c r="S441" s="50" t="s">
        <v>1273</v>
      </c>
      <c r="T441" s="50" t="s">
        <v>429</v>
      </c>
      <c r="U441" s="50" t="s">
        <v>429</v>
      </c>
      <c r="V441" s="50" t="s">
        <v>429</v>
      </c>
      <c r="W441" s="37" t="s">
        <v>1690</v>
      </c>
      <c r="X441" s="37" t="s">
        <v>1543</v>
      </c>
    </row>
    <row r="442" spans="1:24" ht="18.75" customHeight="1" x14ac:dyDescent="0.25">
      <c r="A442" s="102" t="s">
        <v>1863</v>
      </c>
      <c r="B442" s="99" t="s">
        <v>1260</v>
      </c>
      <c r="C442" s="99" t="s">
        <v>90</v>
      </c>
      <c r="D442" s="99" t="s">
        <v>105</v>
      </c>
      <c r="E442" s="102" t="s">
        <v>429</v>
      </c>
      <c r="F442" s="99" t="s">
        <v>86</v>
      </c>
      <c r="G442" s="99" t="s">
        <v>1856</v>
      </c>
      <c r="H442" s="99" t="s">
        <v>120</v>
      </c>
      <c r="I442" s="99" t="s">
        <v>100</v>
      </c>
      <c r="J442" s="99" t="s">
        <v>121</v>
      </c>
      <c r="K442" s="99" t="s">
        <v>1263</v>
      </c>
      <c r="L442" s="50" t="s">
        <v>429</v>
      </c>
      <c r="M442" s="50" t="s">
        <v>118</v>
      </c>
      <c r="N442" s="50" t="s">
        <v>97</v>
      </c>
      <c r="O442" s="41">
        <v>400</v>
      </c>
      <c r="P442" s="50" t="s">
        <v>95</v>
      </c>
      <c r="Q442" s="40" t="s">
        <v>90</v>
      </c>
      <c r="R442" s="54" t="s">
        <v>1404</v>
      </c>
      <c r="S442" s="50" t="s">
        <v>1273</v>
      </c>
      <c r="T442" s="50" t="s">
        <v>429</v>
      </c>
      <c r="U442" s="50" t="s">
        <v>429</v>
      </c>
      <c r="V442" s="50" t="s">
        <v>429</v>
      </c>
      <c r="W442" s="37" t="s">
        <v>1691</v>
      </c>
      <c r="X442" s="37" t="s">
        <v>1546</v>
      </c>
    </row>
    <row r="443" spans="1:24" ht="18.75" customHeight="1" x14ac:dyDescent="0.25">
      <c r="A443" s="102" t="s">
        <v>1870</v>
      </c>
      <c r="B443" s="99" t="s">
        <v>1260</v>
      </c>
      <c r="C443" s="99" t="s">
        <v>90</v>
      </c>
      <c r="D443" s="99" t="s">
        <v>105</v>
      </c>
      <c r="E443" s="102" t="s">
        <v>429</v>
      </c>
      <c r="F443" s="99" t="s">
        <v>87</v>
      </c>
      <c r="G443" s="99" t="s">
        <v>1856</v>
      </c>
      <c r="H443" s="99" t="s">
        <v>120</v>
      </c>
      <c r="I443" s="99" t="s">
        <v>100</v>
      </c>
      <c r="J443" s="99" t="s">
        <v>121</v>
      </c>
      <c r="K443" s="99" t="s">
        <v>1263</v>
      </c>
      <c r="L443" s="50" t="s">
        <v>429</v>
      </c>
      <c r="M443" s="42" t="s">
        <v>134</v>
      </c>
      <c r="N443" s="42" t="s">
        <v>97</v>
      </c>
      <c r="O443" s="41">
        <v>400</v>
      </c>
      <c r="P443" s="42" t="s">
        <v>129</v>
      </c>
      <c r="Q443" s="40" t="s">
        <v>90</v>
      </c>
      <c r="R443" s="39" t="s">
        <v>1404</v>
      </c>
      <c r="S443" s="42" t="s">
        <v>1273</v>
      </c>
      <c r="T443" s="42" t="s">
        <v>429</v>
      </c>
      <c r="U443" s="42" t="s">
        <v>429</v>
      </c>
      <c r="V443" s="42" t="s">
        <v>429</v>
      </c>
      <c r="W443" s="37" t="s">
        <v>1673</v>
      </c>
      <c r="X443" s="37" t="s">
        <v>1549</v>
      </c>
    </row>
    <row r="444" spans="1:24" ht="18.75" customHeight="1" x14ac:dyDescent="0.25">
      <c r="A444" s="102" t="s">
        <v>1877</v>
      </c>
      <c r="B444" s="99" t="s">
        <v>1260</v>
      </c>
      <c r="C444" s="99" t="s">
        <v>90</v>
      </c>
      <c r="D444" s="99" t="s">
        <v>105</v>
      </c>
      <c r="E444" s="102" t="s">
        <v>429</v>
      </c>
      <c r="F444" s="99" t="s">
        <v>88</v>
      </c>
      <c r="G444" s="99" t="s">
        <v>1856</v>
      </c>
      <c r="H444" s="99" t="s">
        <v>120</v>
      </c>
      <c r="I444" s="99" t="s">
        <v>100</v>
      </c>
      <c r="J444" s="99" t="s">
        <v>121</v>
      </c>
      <c r="K444" s="99" t="s">
        <v>1263</v>
      </c>
      <c r="L444" s="48" t="s">
        <v>429</v>
      </c>
      <c r="M444" s="37" t="s">
        <v>134</v>
      </c>
      <c r="N444" s="37" t="s">
        <v>97</v>
      </c>
      <c r="O444" s="38">
        <v>400</v>
      </c>
      <c r="P444" s="37" t="s">
        <v>129</v>
      </c>
      <c r="Q444" s="37" t="s">
        <v>90</v>
      </c>
      <c r="R444" s="36" t="s">
        <v>1404</v>
      </c>
      <c r="S444" s="43"/>
      <c r="T444" s="37" t="s">
        <v>429</v>
      </c>
      <c r="U444" s="37" t="s">
        <v>429</v>
      </c>
      <c r="V444" s="37" t="s">
        <v>429</v>
      </c>
      <c r="W444" s="37" t="s">
        <v>1675</v>
      </c>
      <c r="X444" s="37" t="s">
        <v>1551</v>
      </c>
    </row>
    <row r="445" spans="1:24" ht="18.75" customHeight="1" x14ac:dyDescent="0.25">
      <c r="A445" s="125" t="s">
        <v>1891</v>
      </c>
      <c r="B445" s="99" t="s">
        <v>1260</v>
      </c>
      <c r="C445" s="99" t="s">
        <v>90</v>
      </c>
      <c r="D445" s="99" t="s">
        <v>90</v>
      </c>
      <c r="E445" s="102" t="s">
        <v>429</v>
      </c>
      <c r="F445" s="99" t="s">
        <v>84</v>
      </c>
      <c r="G445" s="99" t="s">
        <v>1892</v>
      </c>
      <c r="H445" s="99" t="s">
        <v>120</v>
      </c>
      <c r="I445" s="99" t="s">
        <v>100</v>
      </c>
      <c r="J445" s="99" t="s">
        <v>121</v>
      </c>
      <c r="K445" s="99" t="s">
        <v>1412</v>
      </c>
      <c r="L445" s="98" t="s">
        <v>429</v>
      </c>
      <c r="M445" s="98" t="s">
        <v>134</v>
      </c>
      <c r="N445" s="98" t="s">
        <v>97</v>
      </c>
      <c r="O445" s="38">
        <v>400</v>
      </c>
      <c r="P445" s="98" t="s">
        <v>129</v>
      </c>
      <c r="Q445" s="98" t="s">
        <v>90</v>
      </c>
      <c r="R445" s="52" t="s">
        <v>1404</v>
      </c>
      <c r="S445" s="51" t="s">
        <v>1273</v>
      </c>
      <c r="T445" s="98" t="s">
        <v>429</v>
      </c>
      <c r="U445" s="98" t="s">
        <v>429</v>
      </c>
      <c r="V445" s="98" t="s">
        <v>429</v>
      </c>
      <c r="W445" s="98" t="s">
        <v>1678</v>
      </c>
      <c r="X445" s="98" t="s">
        <v>1554</v>
      </c>
    </row>
    <row r="446" spans="1:24" ht="18.75" customHeight="1" x14ac:dyDescent="0.25">
      <c r="A446" s="102" t="s">
        <v>1897</v>
      </c>
      <c r="B446" s="99" t="s">
        <v>1260</v>
      </c>
      <c r="C446" s="99" t="s">
        <v>90</v>
      </c>
      <c r="D446" s="99" t="s">
        <v>90</v>
      </c>
      <c r="E446" s="102" t="s">
        <v>429</v>
      </c>
      <c r="F446" s="99" t="s">
        <v>86</v>
      </c>
      <c r="G446" s="99" t="s">
        <v>1892</v>
      </c>
      <c r="H446" s="99" t="s">
        <v>120</v>
      </c>
      <c r="I446" s="99" t="s">
        <v>100</v>
      </c>
      <c r="J446" s="99" t="s">
        <v>121</v>
      </c>
      <c r="K446" s="99" t="s">
        <v>1412</v>
      </c>
      <c r="L446" s="50" t="s">
        <v>429</v>
      </c>
      <c r="M446" s="50" t="s">
        <v>134</v>
      </c>
      <c r="N446" s="50" t="s">
        <v>97</v>
      </c>
      <c r="O446" s="41">
        <v>400</v>
      </c>
      <c r="P446" s="50" t="s">
        <v>129</v>
      </c>
      <c r="Q446" s="40" t="s">
        <v>90</v>
      </c>
      <c r="R446" s="54" t="s">
        <v>1404</v>
      </c>
      <c r="S446" s="50" t="s">
        <v>1273</v>
      </c>
      <c r="T446" s="50" t="s">
        <v>429</v>
      </c>
      <c r="U446" s="50" t="s">
        <v>429</v>
      </c>
      <c r="V446" s="50" t="s">
        <v>429</v>
      </c>
      <c r="W446" s="37" t="s">
        <v>1681</v>
      </c>
      <c r="X446" s="37" t="s">
        <v>1556</v>
      </c>
    </row>
    <row r="447" spans="1:24" ht="18.75" customHeight="1" x14ac:dyDescent="0.25">
      <c r="A447" s="102" t="s">
        <v>1902</v>
      </c>
      <c r="B447" s="99" t="s">
        <v>1260</v>
      </c>
      <c r="C447" s="99" t="s">
        <v>90</v>
      </c>
      <c r="D447" s="99" t="s">
        <v>90</v>
      </c>
      <c r="E447" s="102" t="s">
        <v>429</v>
      </c>
      <c r="F447" s="99" t="s">
        <v>87</v>
      </c>
      <c r="G447" s="99" t="s">
        <v>1892</v>
      </c>
      <c r="H447" s="99" t="s">
        <v>120</v>
      </c>
      <c r="I447" s="99" t="s">
        <v>100</v>
      </c>
      <c r="J447" s="99" t="s">
        <v>121</v>
      </c>
      <c r="K447" s="99" t="s">
        <v>1412</v>
      </c>
      <c r="L447" s="50" t="s">
        <v>429</v>
      </c>
      <c r="M447" s="50" t="s">
        <v>134</v>
      </c>
      <c r="N447" s="50" t="s">
        <v>97</v>
      </c>
      <c r="O447" s="41">
        <v>400</v>
      </c>
      <c r="P447" s="50" t="s">
        <v>129</v>
      </c>
      <c r="Q447" s="40" t="s">
        <v>90</v>
      </c>
      <c r="R447" s="54" t="s">
        <v>1404</v>
      </c>
      <c r="S447" s="50" t="s">
        <v>1273</v>
      </c>
      <c r="T447" s="50" t="s">
        <v>429</v>
      </c>
      <c r="U447" s="50" t="s">
        <v>429</v>
      </c>
      <c r="V447" s="50" t="s">
        <v>429</v>
      </c>
      <c r="W447" s="37" t="s">
        <v>1662</v>
      </c>
      <c r="X447" s="37" t="s">
        <v>1559</v>
      </c>
    </row>
    <row r="448" spans="1:24" ht="18.75" customHeight="1" x14ac:dyDescent="0.25">
      <c r="A448" s="102" t="s">
        <v>1907</v>
      </c>
      <c r="B448" s="99" t="s">
        <v>1260</v>
      </c>
      <c r="C448" s="99" t="s">
        <v>90</v>
      </c>
      <c r="D448" s="99" t="s">
        <v>90</v>
      </c>
      <c r="E448" s="102" t="s">
        <v>429</v>
      </c>
      <c r="F448" s="99" t="s">
        <v>88</v>
      </c>
      <c r="G448" s="99" t="s">
        <v>1892</v>
      </c>
      <c r="H448" s="99" t="s">
        <v>120</v>
      </c>
      <c r="I448" s="99" t="s">
        <v>100</v>
      </c>
      <c r="J448" s="99" t="s">
        <v>121</v>
      </c>
      <c r="K448" s="99" t="s">
        <v>1412</v>
      </c>
      <c r="L448" s="48" t="s">
        <v>429</v>
      </c>
      <c r="M448" s="37" t="s">
        <v>134</v>
      </c>
      <c r="N448" s="37" t="s">
        <v>97</v>
      </c>
      <c r="O448" s="38">
        <v>400</v>
      </c>
      <c r="P448" s="37" t="s">
        <v>129</v>
      </c>
      <c r="Q448" s="37" t="s">
        <v>90</v>
      </c>
      <c r="R448" s="36" t="s">
        <v>1404</v>
      </c>
      <c r="S448" s="43"/>
      <c r="T448" s="37" t="s">
        <v>429</v>
      </c>
      <c r="U448" s="37" t="s">
        <v>429</v>
      </c>
      <c r="V448" s="37" t="s">
        <v>429</v>
      </c>
      <c r="W448" s="37" t="s">
        <v>1664</v>
      </c>
      <c r="X448" s="37" t="s">
        <v>1561</v>
      </c>
    </row>
    <row r="449" spans="1:24" ht="18.75" customHeight="1" x14ac:dyDescent="0.25">
      <c r="A449" s="102" t="s">
        <v>1909</v>
      </c>
      <c r="B449" s="99" t="s">
        <v>1260</v>
      </c>
      <c r="C449" s="99" t="s">
        <v>90</v>
      </c>
      <c r="D449" s="99" t="s">
        <v>90</v>
      </c>
      <c r="E449" s="102" t="s">
        <v>429</v>
      </c>
      <c r="F449" s="99" t="s">
        <v>84</v>
      </c>
      <c r="G449" s="99" t="s">
        <v>1910</v>
      </c>
      <c r="H449" s="99" t="s">
        <v>120</v>
      </c>
      <c r="I449" s="99" t="s">
        <v>97</v>
      </c>
      <c r="J449" s="99" t="s">
        <v>121</v>
      </c>
      <c r="K449" s="99" t="s">
        <v>1412</v>
      </c>
      <c r="L449" s="50" t="s">
        <v>429</v>
      </c>
      <c r="M449" s="50" t="s">
        <v>134</v>
      </c>
      <c r="N449" s="50" t="s">
        <v>97</v>
      </c>
      <c r="O449" s="41">
        <v>400</v>
      </c>
      <c r="P449" s="50" t="s">
        <v>129</v>
      </c>
      <c r="Q449" s="40" t="s">
        <v>90</v>
      </c>
      <c r="R449" s="54" t="s">
        <v>1404</v>
      </c>
      <c r="S449" s="50" t="s">
        <v>1273</v>
      </c>
      <c r="T449" s="50" t="s">
        <v>429</v>
      </c>
      <c r="U449" s="50" t="s">
        <v>429</v>
      </c>
      <c r="V449" s="50" t="s">
        <v>429</v>
      </c>
      <c r="W449" s="37" t="s">
        <v>1667</v>
      </c>
      <c r="X449" s="37" t="s">
        <v>1564</v>
      </c>
    </row>
    <row r="450" spans="1:24" ht="18.75" customHeight="1" x14ac:dyDescent="0.25">
      <c r="A450" s="102" t="s">
        <v>1921</v>
      </c>
      <c r="B450" s="99" t="s">
        <v>1260</v>
      </c>
      <c r="C450" s="99" t="s">
        <v>90</v>
      </c>
      <c r="D450" s="99" t="s">
        <v>90</v>
      </c>
      <c r="E450" s="102" t="s">
        <v>429</v>
      </c>
      <c r="F450" s="99" t="s">
        <v>86</v>
      </c>
      <c r="G450" s="99" t="s">
        <v>1910</v>
      </c>
      <c r="H450" s="99" t="s">
        <v>120</v>
      </c>
      <c r="I450" s="99" t="s">
        <v>97</v>
      </c>
      <c r="J450" s="99" t="s">
        <v>121</v>
      </c>
      <c r="K450" s="99" t="s">
        <v>1412</v>
      </c>
      <c r="L450" s="50" t="s">
        <v>429</v>
      </c>
      <c r="M450" s="50" t="s">
        <v>134</v>
      </c>
      <c r="N450" s="50" t="s">
        <v>97</v>
      </c>
      <c r="O450" s="41">
        <v>400</v>
      </c>
      <c r="P450" s="50" t="s">
        <v>129</v>
      </c>
      <c r="Q450" s="40" t="s">
        <v>90</v>
      </c>
      <c r="R450" s="54" t="s">
        <v>1404</v>
      </c>
      <c r="S450" s="50" t="s">
        <v>1273</v>
      </c>
      <c r="T450" s="50" t="s">
        <v>429</v>
      </c>
      <c r="U450" s="50" t="s">
        <v>429</v>
      </c>
      <c r="V450" s="50" t="s">
        <v>429</v>
      </c>
      <c r="W450" s="37" t="s">
        <v>1670</v>
      </c>
      <c r="X450" s="37" t="s">
        <v>1567</v>
      </c>
    </row>
    <row r="451" spans="1:24" ht="18.75" customHeight="1" x14ac:dyDescent="0.25">
      <c r="A451" s="102" t="s">
        <v>1932</v>
      </c>
      <c r="B451" s="99" t="s">
        <v>1260</v>
      </c>
      <c r="C451" s="99" t="s">
        <v>90</v>
      </c>
      <c r="D451" s="99" t="s">
        <v>90</v>
      </c>
      <c r="E451" s="102" t="s">
        <v>429</v>
      </c>
      <c r="F451" s="99" t="s">
        <v>87</v>
      </c>
      <c r="G451" s="99" t="s">
        <v>1910</v>
      </c>
      <c r="H451" s="99" t="s">
        <v>120</v>
      </c>
      <c r="I451" s="99" t="s">
        <v>97</v>
      </c>
      <c r="J451" s="99" t="s">
        <v>121</v>
      </c>
      <c r="K451" s="99" t="s">
        <v>1412</v>
      </c>
      <c r="L451" s="50" t="s">
        <v>429</v>
      </c>
      <c r="M451" s="50" t="s">
        <v>134</v>
      </c>
      <c r="N451" s="50" t="s">
        <v>97</v>
      </c>
      <c r="O451" s="41">
        <v>400</v>
      </c>
      <c r="P451" s="50" t="s">
        <v>129</v>
      </c>
      <c r="Q451" s="40" t="s">
        <v>90</v>
      </c>
      <c r="R451" s="54" t="s">
        <v>1404</v>
      </c>
      <c r="S451" s="50" t="s">
        <v>1273</v>
      </c>
      <c r="T451" s="50" t="s">
        <v>429</v>
      </c>
      <c r="U451" s="50" t="s">
        <v>429</v>
      </c>
      <c r="V451" s="50" t="s">
        <v>429</v>
      </c>
      <c r="W451" s="37" t="s">
        <v>1632</v>
      </c>
      <c r="X451" s="37" t="s">
        <v>1570</v>
      </c>
    </row>
    <row r="452" spans="1:24" ht="18.75" customHeight="1" x14ac:dyDescent="0.25">
      <c r="A452" s="102" t="s">
        <v>1943</v>
      </c>
      <c r="B452" s="99" t="s">
        <v>1260</v>
      </c>
      <c r="C452" s="99" t="s">
        <v>90</v>
      </c>
      <c r="D452" s="99" t="s">
        <v>90</v>
      </c>
      <c r="E452" s="102" t="s">
        <v>429</v>
      </c>
      <c r="F452" s="99" t="s">
        <v>88</v>
      </c>
      <c r="G452" s="99" t="s">
        <v>1910</v>
      </c>
      <c r="H452" s="99" t="s">
        <v>120</v>
      </c>
      <c r="I452" s="99" t="s">
        <v>97</v>
      </c>
      <c r="J452" s="99" t="s">
        <v>121</v>
      </c>
      <c r="K452" s="99" t="s">
        <v>1412</v>
      </c>
      <c r="L452" s="48" t="s">
        <v>429</v>
      </c>
      <c r="M452" s="48" t="s">
        <v>134</v>
      </c>
      <c r="N452" s="48" t="s">
        <v>97</v>
      </c>
      <c r="O452" s="38">
        <v>400</v>
      </c>
      <c r="P452" s="48" t="s">
        <v>129</v>
      </c>
      <c r="Q452" s="48" t="s">
        <v>90</v>
      </c>
      <c r="R452" s="52" t="s">
        <v>1404</v>
      </c>
      <c r="S452" s="51"/>
      <c r="T452" s="48" t="s">
        <v>429</v>
      </c>
      <c r="U452" s="48" t="s">
        <v>429</v>
      </c>
      <c r="V452" s="48" t="s">
        <v>429</v>
      </c>
      <c r="W452" s="37" t="s">
        <v>1629</v>
      </c>
      <c r="X452" s="37" t="s">
        <v>1572</v>
      </c>
    </row>
    <row r="453" spans="1:24" ht="18.75" customHeight="1" x14ac:dyDescent="0.25">
      <c r="A453" s="102" t="s">
        <v>1948</v>
      </c>
      <c r="B453" s="99" t="s">
        <v>1260</v>
      </c>
      <c r="C453" s="99" t="s">
        <v>90</v>
      </c>
      <c r="D453" s="99" t="s">
        <v>90</v>
      </c>
      <c r="E453" s="102" t="s">
        <v>429</v>
      </c>
      <c r="F453" s="99" t="s">
        <v>84</v>
      </c>
      <c r="G453" s="99" t="s">
        <v>1949</v>
      </c>
      <c r="H453" s="99" t="s">
        <v>120</v>
      </c>
      <c r="I453" s="99" t="s">
        <v>100</v>
      </c>
      <c r="J453" s="99" t="s">
        <v>121</v>
      </c>
      <c r="K453" s="99" t="s">
        <v>1263</v>
      </c>
      <c r="L453" s="50" t="s">
        <v>429</v>
      </c>
      <c r="M453" s="50" t="s">
        <v>134</v>
      </c>
      <c r="N453" s="50" t="s">
        <v>97</v>
      </c>
      <c r="O453" s="41">
        <v>400</v>
      </c>
      <c r="P453" s="50" t="s">
        <v>129</v>
      </c>
      <c r="Q453" s="40" t="s">
        <v>90</v>
      </c>
      <c r="R453" s="54" t="s">
        <v>1404</v>
      </c>
      <c r="S453" s="50" t="s">
        <v>1273</v>
      </c>
      <c r="T453" s="50" t="s">
        <v>429</v>
      </c>
      <c r="U453" s="50" t="s">
        <v>429</v>
      </c>
      <c r="V453" s="50" t="s">
        <v>429</v>
      </c>
      <c r="W453" s="37" t="s">
        <v>1627</v>
      </c>
      <c r="X453" s="37" t="s">
        <v>1574</v>
      </c>
    </row>
    <row r="454" spans="1:24" ht="18.75" customHeight="1" x14ac:dyDescent="0.25">
      <c r="A454" s="102" t="s">
        <v>1954</v>
      </c>
      <c r="B454" s="99" t="s">
        <v>1260</v>
      </c>
      <c r="C454" s="99" t="s">
        <v>90</v>
      </c>
      <c r="D454" s="99" t="s">
        <v>90</v>
      </c>
      <c r="E454" s="102" t="s">
        <v>429</v>
      </c>
      <c r="F454" s="99" t="s">
        <v>86</v>
      </c>
      <c r="G454" s="99" t="s">
        <v>1949</v>
      </c>
      <c r="H454" s="99" t="s">
        <v>120</v>
      </c>
      <c r="I454" s="99" t="s">
        <v>100</v>
      </c>
      <c r="J454" s="99" t="s">
        <v>121</v>
      </c>
      <c r="K454" s="99" t="s">
        <v>1263</v>
      </c>
      <c r="L454" s="48" t="s">
        <v>141</v>
      </c>
      <c r="M454" s="48" t="s">
        <v>936</v>
      </c>
      <c r="N454" s="48" t="s">
        <v>536</v>
      </c>
      <c r="O454" s="38">
        <v>2000</v>
      </c>
      <c r="P454" s="48" t="s">
        <v>538</v>
      </c>
      <c r="Q454" s="48" t="s">
        <v>105</v>
      </c>
      <c r="R454" s="52" t="s">
        <v>429</v>
      </c>
      <c r="S454" s="51"/>
      <c r="T454" s="48" t="s">
        <v>85</v>
      </c>
      <c r="U454" s="48" t="s">
        <v>85</v>
      </c>
      <c r="V454" s="48" t="s">
        <v>85</v>
      </c>
      <c r="W454" s="37" t="s">
        <v>980</v>
      </c>
      <c r="X454" s="37" t="s">
        <v>1576</v>
      </c>
    </row>
    <row r="455" spans="1:24" ht="18.75" customHeight="1" x14ac:dyDescent="0.25">
      <c r="A455" s="102" t="s">
        <v>1959</v>
      </c>
      <c r="B455" s="99" t="s">
        <v>1260</v>
      </c>
      <c r="C455" s="99" t="s">
        <v>90</v>
      </c>
      <c r="D455" s="99" t="s">
        <v>90</v>
      </c>
      <c r="E455" s="102" t="s">
        <v>429</v>
      </c>
      <c r="F455" s="99" t="s">
        <v>87</v>
      </c>
      <c r="G455" s="99" t="s">
        <v>1949</v>
      </c>
      <c r="H455" s="99" t="s">
        <v>120</v>
      </c>
      <c r="I455" s="99" t="s">
        <v>100</v>
      </c>
      <c r="J455" s="99" t="s">
        <v>121</v>
      </c>
      <c r="K455" s="99" t="s">
        <v>1263</v>
      </c>
      <c r="L455" s="48" t="s">
        <v>429</v>
      </c>
      <c r="M455" s="37" t="s">
        <v>1812</v>
      </c>
      <c r="N455" s="37" t="s">
        <v>100</v>
      </c>
      <c r="O455" s="38">
        <v>1000</v>
      </c>
      <c r="P455" s="37" t="s">
        <v>119</v>
      </c>
      <c r="Q455" s="37" t="s">
        <v>1402</v>
      </c>
      <c r="R455" s="36" t="s">
        <v>429</v>
      </c>
      <c r="S455" s="43"/>
      <c r="T455" s="37" t="s">
        <v>429</v>
      </c>
      <c r="U455" s="37" t="s">
        <v>429</v>
      </c>
      <c r="V455" s="37" t="s">
        <v>429</v>
      </c>
      <c r="W455" s="37" t="s">
        <v>1813</v>
      </c>
      <c r="X455" s="37" t="s">
        <v>1578</v>
      </c>
    </row>
    <row r="456" spans="1:24" ht="18.75" customHeight="1" x14ac:dyDescent="0.25">
      <c r="A456" s="102" t="s">
        <v>1963</v>
      </c>
      <c r="B456" s="99" t="s">
        <v>1260</v>
      </c>
      <c r="C456" s="99" t="s">
        <v>90</v>
      </c>
      <c r="D456" s="99" t="s">
        <v>90</v>
      </c>
      <c r="E456" s="102" t="s">
        <v>429</v>
      </c>
      <c r="F456" s="99" t="s">
        <v>88</v>
      </c>
      <c r="G456" s="99" t="s">
        <v>1949</v>
      </c>
      <c r="H456" s="99" t="s">
        <v>120</v>
      </c>
      <c r="I456" s="99" t="s">
        <v>100</v>
      </c>
      <c r="J456" s="99" t="s">
        <v>121</v>
      </c>
      <c r="K456" s="99" t="s">
        <v>1263</v>
      </c>
      <c r="L456" s="48" t="s">
        <v>141</v>
      </c>
      <c r="M456" s="48" t="s">
        <v>936</v>
      </c>
      <c r="N456" s="48" t="s">
        <v>536</v>
      </c>
      <c r="O456" s="38">
        <v>2000</v>
      </c>
      <c r="P456" s="48" t="s">
        <v>538</v>
      </c>
      <c r="Q456" s="48" t="s">
        <v>105</v>
      </c>
      <c r="R456" s="52" t="s">
        <v>429</v>
      </c>
      <c r="S456" s="51"/>
      <c r="T456" s="48" t="s">
        <v>85</v>
      </c>
      <c r="U456" s="48" t="s">
        <v>85</v>
      </c>
      <c r="V456" s="48" t="s">
        <v>429</v>
      </c>
      <c r="W456" s="37" t="s">
        <v>982</v>
      </c>
      <c r="X456" s="37" t="s">
        <v>1579</v>
      </c>
    </row>
    <row r="457" spans="1:24" ht="18.75" customHeight="1" x14ac:dyDescent="0.25">
      <c r="A457" s="102" t="s">
        <v>1965</v>
      </c>
      <c r="B457" s="99" t="s">
        <v>1260</v>
      </c>
      <c r="C457" s="99" t="s">
        <v>90</v>
      </c>
      <c r="D457" s="99" t="s">
        <v>90</v>
      </c>
      <c r="E457" s="102" t="s">
        <v>429</v>
      </c>
      <c r="F457" s="99" t="s">
        <v>84</v>
      </c>
      <c r="G457" s="99" t="s">
        <v>1966</v>
      </c>
      <c r="H457" s="99" t="s">
        <v>120</v>
      </c>
      <c r="I457" s="99" t="s">
        <v>97</v>
      </c>
      <c r="J457" s="99" t="s">
        <v>121</v>
      </c>
      <c r="K457" s="99" t="s">
        <v>1263</v>
      </c>
      <c r="L457" s="48" t="s">
        <v>429</v>
      </c>
      <c r="M457" s="37" t="s">
        <v>1805</v>
      </c>
      <c r="N457" s="37" t="s">
        <v>100</v>
      </c>
      <c r="O457" s="38">
        <v>1000</v>
      </c>
      <c r="P457" s="37" t="s">
        <v>119</v>
      </c>
      <c r="Q457" s="37" t="s">
        <v>1402</v>
      </c>
      <c r="R457" s="36" t="s">
        <v>1404</v>
      </c>
      <c r="S457" s="43"/>
      <c r="T457" s="37" t="s">
        <v>429</v>
      </c>
      <c r="U457" s="37" t="s">
        <v>429</v>
      </c>
      <c r="V457" s="37" t="s">
        <v>429</v>
      </c>
      <c r="W457" s="37" t="s">
        <v>1815</v>
      </c>
      <c r="X457" s="37" t="s">
        <v>1580</v>
      </c>
    </row>
    <row r="458" spans="1:24" ht="18.75" customHeight="1" x14ac:dyDescent="0.25">
      <c r="A458" s="102" t="s">
        <v>1976</v>
      </c>
      <c r="B458" s="99" t="s">
        <v>1260</v>
      </c>
      <c r="C458" s="99" t="s">
        <v>90</v>
      </c>
      <c r="D458" s="99" t="s">
        <v>90</v>
      </c>
      <c r="E458" s="102" t="s">
        <v>429</v>
      </c>
      <c r="F458" s="99" t="s">
        <v>86</v>
      </c>
      <c r="G458" s="99" t="s">
        <v>1966</v>
      </c>
      <c r="H458" s="99" t="s">
        <v>120</v>
      </c>
      <c r="I458" s="99" t="s">
        <v>97</v>
      </c>
      <c r="J458" s="99" t="s">
        <v>121</v>
      </c>
      <c r="K458" s="99" t="s">
        <v>1263</v>
      </c>
      <c r="L458" s="48" t="s">
        <v>141</v>
      </c>
      <c r="M458" s="48" t="s">
        <v>987</v>
      </c>
      <c r="N458" s="48" t="s">
        <v>326</v>
      </c>
      <c r="O458" s="38">
        <v>500</v>
      </c>
      <c r="P458" s="48" t="s">
        <v>638</v>
      </c>
      <c r="Q458" s="48" t="s">
        <v>262</v>
      </c>
      <c r="R458" s="52" t="s">
        <v>429</v>
      </c>
      <c r="S458" s="51"/>
      <c r="T458" s="48" t="s">
        <v>85</v>
      </c>
      <c r="U458" s="48" t="s">
        <v>85</v>
      </c>
      <c r="V458" s="48" t="s">
        <v>984</v>
      </c>
      <c r="W458" s="37" t="s">
        <v>988</v>
      </c>
      <c r="X458" s="37" t="s">
        <v>1581</v>
      </c>
    </row>
    <row r="459" spans="1:24" ht="18.75" customHeight="1" x14ac:dyDescent="0.25">
      <c r="A459" s="102" t="s">
        <v>1987</v>
      </c>
      <c r="B459" s="99" t="s">
        <v>1260</v>
      </c>
      <c r="C459" s="99" t="s">
        <v>90</v>
      </c>
      <c r="D459" s="99" t="s">
        <v>90</v>
      </c>
      <c r="E459" s="102" t="s">
        <v>429</v>
      </c>
      <c r="F459" s="99" t="s">
        <v>87</v>
      </c>
      <c r="G459" s="99" t="s">
        <v>1966</v>
      </c>
      <c r="H459" s="99" t="s">
        <v>120</v>
      </c>
      <c r="I459" s="99" t="s">
        <v>97</v>
      </c>
      <c r="J459" s="99" t="s">
        <v>121</v>
      </c>
      <c r="K459" s="99" t="s">
        <v>1263</v>
      </c>
      <c r="L459" s="50" t="s">
        <v>429</v>
      </c>
      <c r="M459" s="50" t="s">
        <v>1805</v>
      </c>
      <c r="N459" s="50" t="s">
        <v>100</v>
      </c>
      <c r="O459" s="41">
        <v>1000</v>
      </c>
      <c r="P459" s="50" t="s">
        <v>119</v>
      </c>
      <c r="Q459" s="40" t="s">
        <v>1402</v>
      </c>
      <c r="R459" s="54" t="s">
        <v>1404</v>
      </c>
      <c r="S459" s="50" t="s">
        <v>1273</v>
      </c>
      <c r="T459" s="50" t="s">
        <v>429</v>
      </c>
      <c r="U459" s="50" t="s">
        <v>429</v>
      </c>
      <c r="V459" s="50" t="s">
        <v>429</v>
      </c>
      <c r="W459" s="37" t="s">
        <v>1822</v>
      </c>
      <c r="X459" s="37" t="s">
        <v>1582</v>
      </c>
    </row>
    <row r="460" spans="1:24" ht="18.75" customHeight="1" x14ac:dyDescent="0.25">
      <c r="A460" s="102" t="s">
        <v>1998</v>
      </c>
      <c r="B460" s="99" t="s">
        <v>1260</v>
      </c>
      <c r="C460" s="99" t="s">
        <v>90</v>
      </c>
      <c r="D460" s="99" t="s">
        <v>90</v>
      </c>
      <c r="E460" s="102" t="s">
        <v>429</v>
      </c>
      <c r="F460" s="99" t="s">
        <v>88</v>
      </c>
      <c r="G460" s="99" t="s">
        <v>1966</v>
      </c>
      <c r="H460" s="99" t="s">
        <v>120</v>
      </c>
      <c r="I460" s="99" t="s">
        <v>97</v>
      </c>
      <c r="J460" s="99" t="s">
        <v>121</v>
      </c>
      <c r="K460" s="99" t="s">
        <v>1263</v>
      </c>
      <c r="L460" s="48" t="s">
        <v>141</v>
      </c>
      <c r="M460" s="48" t="s">
        <v>983</v>
      </c>
      <c r="N460" s="48" t="s">
        <v>326</v>
      </c>
      <c r="O460" s="38">
        <v>500</v>
      </c>
      <c r="P460" s="48" t="s">
        <v>638</v>
      </c>
      <c r="Q460" s="48" t="s">
        <v>262</v>
      </c>
      <c r="R460" s="52" t="s">
        <v>429</v>
      </c>
      <c r="S460" s="51"/>
      <c r="T460" s="48" t="s">
        <v>85</v>
      </c>
      <c r="U460" s="48" t="s">
        <v>85</v>
      </c>
      <c r="V460" s="48" t="s">
        <v>984</v>
      </c>
      <c r="W460" s="37" t="s">
        <v>985</v>
      </c>
      <c r="X460" s="37" t="s">
        <v>1583</v>
      </c>
    </row>
    <row r="461" spans="1:24" ht="18.75" customHeight="1" x14ac:dyDescent="0.25">
      <c r="A461" s="102" t="s">
        <v>2618</v>
      </c>
      <c r="B461" s="99" t="s">
        <v>1260</v>
      </c>
      <c r="C461" s="99" t="s">
        <v>90</v>
      </c>
      <c r="D461" s="99" t="s">
        <v>90</v>
      </c>
      <c r="E461" s="99"/>
      <c r="F461" s="99" t="s">
        <v>2920</v>
      </c>
      <c r="G461" s="99" t="s">
        <v>2619</v>
      </c>
      <c r="H461" s="99" t="s">
        <v>2620</v>
      </c>
      <c r="I461" s="99" t="s">
        <v>2621</v>
      </c>
      <c r="J461" s="99" t="s">
        <v>121</v>
      </c>
      <c r="K461" s="99" t="s">
        <v>1263</v>
      </c>
      <c r="L461" s="50" t="s">
        <v>429</v>
      </c>
      <c r="M461" s="50" t="s">
        <v>1805</v>
      </c>
      <c r="N461" s="50" t="s">
        <v>100</v>
      </c>
      <c r="O461" s="41">
        <v>1000</v>
      </c>
      <c r="P461" s="50" t="s">
        <v>119</v>
      </c>
      <c r="Q461" s="40" t="s">
        <v>1402</v>
      </c>
      <c r="R461" s="54" t="s">
        <v>1404</v>
      </c>
      <c r="S461" s="50" t="s">
        <v>1273</v>
      </c>
      <c r="T461" s="50" t="s">
        <v>429</v>
      </c>
      <c r="U461" s="50" t="s">
        <v>429</v>
      </c>
      <c r="V461" s="50" t="s">
        <v>429</v>
      </c>
      <c r="W461" s="37" t="s">
        <v>1817</v>
      </c>
      <c r="X461" s="37" t="s">
        <v>1584</v>
      </c>
    </row>
    <row r="462" spans="1:24" ht="18.75" customHeight="1" x14ac:dyDescent="0.25">
      <c r="A462" s="101" t="s">
        <v>473</v>
      </c>
      <c r="B462" s="100" t="s">
        <v>441</v>
      </c>
      <c r="C462" s="100" t="s">
        <v>2021</v>
      </c>
      <c r="D462" s="100" t="s">
        <v>360</v>
      </c>
      <c r="E462" s="101" t="s">
        <v>474</v>
      </c>
      <c r="F462" s="100" t="s">
        <v>314</v>
      </c>
      <c r="G462" s="100" t="s">
        <v>2325</v>
      </c>
      <c r="H462" s="100" t="s">
        <v>465</v>
      </c>
      <c r="I462" s="100" t="s">
        <v>315</v>
      </c>
      <c r="J462" s="100" t="s">
        <v>92</v>
      </c>
      <c r="K462" s="100" t="s">
        <v>429</v>
      </c>
      <c r="L462" s="50" t="s">
        <v>141</v>
      </c>
      <c r="M462" s="50" t="s">
        <v>983</v>
      </c>
      <c r="N462" s="50" t="s">
        <v>326</v>
      </c>
      <c r="O462" s="41">
        <v>500</v>
      </c>
      <c r="P462" s="50" t="s">
        <v>638</v>
      </c>
      <c r="Q462" s="40" t="s">
        <v>262</v>
      </c>
      <c r="R462" s="54" t="s">
        <v>429</v>
      </c>
      <c r="S462" s="50" t="s">
        <v>429</v>
      </c>
      <c r="T462" s="50" t="s">
        <v>85</v>
      </c>
      <c r="U462" s="50" t="s">
        <v>85</v>
      </c>
      <c r="V462" s="50" t="s">
        <v>984</v>
      </c>
      <c r="W462" s="37" t="s">
        <v>986</v>
      </c>
      <c r="X462" s="37" t="s">
        <v>1587</v>
      </c>
    </row>
    <row r="463" spans="1:24" ht="18.75" customHeight="1" x14ac:dyDescent="0.25">
      <c r="A463" s="101" t="s">
        <v>494</v>
      </c>
      <c r="B463" s="100" t="s">
        <v>441</v>
      </c>
      <c r="C463" s="100" t="s">
        <v>2021</v>
      </c>
      <c r="D463" s="100" t="s">
        <v>360</v>
      </c>
      <c r="E463" s="101" t="s">
        <v>495</v>
      </c>
      <c r="F463" s="100" t="s">
        <v>314</v>
      </c>
      <c r="G463" s="100" t="s">
        <v>2324</v>
      </c>
      <c r="H463" s="100" t="s">
        <v>486</v>
      </c>
      <c r="I463" s="100" t="s">
        <v>315</v>
      </c>
      <c r="J463" s="100" t="s">
        <v>92</v>
      </c>
      <c r="K463" s="100" t="s">
        <v>429</v>
      </c>
      <c r="L463" s="48" t="s">
        <v>429</v>
      </c>
      <c r="M463" s="48" t="s">
        <v>1805</v>
      </c>
      <c r="N463" s="48" t="s">
        <v>100</v>
      </c>
      <c r="O463" s="38">
        <v>1000</v>
      </c>
      <c r="P463" s="48" t="s">
        <v>119</v>
      </c>
      <c r="Q463" s="48" t="s">
        <v>1402</v>
      </c>
      <c r="R463" s="52" t="s">
        <v>1404</v>
      </c>
      <c r="S463" s="51"/>
      <c r="T463" s="48" t="s">
        <v>429</v>
      </c>
      <c r="U463" s="48" t="s">
        <v>429</v>
      </c>
      <c r="V463" s="48" t="s">
        <v>429</v>
      </c>
      <c r="W463" s="37" t="s">
        <v>1819</v>
      </c>
      <c r="X463" s="37" t="s">
        <v>1590</v>
      </c>
    </row>
    <row r="464" spans="1:24" ht="18.75" customHeight="1" x14ac:dyDescent="0.25">
      <c r="A464" s="101" t="s">
        <v>528</v>
      </c>
      <c r="B464" s="100" t="s">
        <v>441</v>
      </c>
      <c r="C464" s="100" t="s">
        <v>2021</v>
      </c>
      <c r="D464" s="100" t="s">
        <v>527</v>
      </c>
      <c r="E464" s="101" t="s">
        <v>529</v>
      </c>
      <c r="F464" s="100" t="s">
        <v>314</v>
      </c>
      <c r="G464" s="100" t="s">
        <v>2326</v>
      </c>
      <c r="H464" s="100" t="s">
        <v>523</v>
      </c>
      <c r="I464" s="100" t="s">
        <v>100</v>
      </c>
      <c r="J464" s="100" t="s">
        <v>92</v>
      </c>
      <c r="K464" s="100" t="s">
        <v>429</v>
      </c>
      <c r="L464" s="48" t="s">
        <v>429</v>
      </c>
      <c r="M464" s="37" t="s">
        <v>1735</v>
      </c>
      <c r="N464" s="37" t="s">
        <v>97</v>
      </c>
      <c r="O464" s="38">
        <v>400</v>
      </c>
      <c r="P464" s="37" t="s">
        <v>126</v>
      </c>
      <c r="Q464" s="37" t="s">
        <v>90</v>
      </c>
      <c r="R464" s="36" t="s">
        <v>1404</v>
      </c>
      <c r="S464" s="43"/>
      <c r="T464" s="37" t="s">
        <v>429</v>
      </c>
      <c r="U464" s="37" t="s">
        <v>429</v>
      </c>
      <c r="V464" s="37" t="s">
        <v>429</v>
      </c>
      <c r="W464" s="37" t="s">
        <v>1737</v>
      </c>
      <c r="X464" s="37" t="s">
        <v>1592</v>
      </c>
    </row>
    <row r="465" spans="1:24" ht="18.75" customHeight="1" x14ac:dyDescent="0.25">
      <c r="A465" s="101" t="s">
        <v>2058</v>
      </c>
      <c r="B465" s="100" t="s">
        <v>1260</v>
      </c>
      <c r="C465" s="100" t="s">
        <v>2021</v>
      </c>
      <c r="D465" s="100" t="s">
        <v>360</v>
      </c>
      <c r="E465" s="101" t="s">
        <v>2547</v>
      </c>
      <c r="F465" s="100" t="s">
        <v>84</v>
      </c>
      <c r="G465" s="100" t="s">
        <v>2548</v>
      </c>
      <c r="H465" s="100" t="s">
        <v>99</v>
      </c>
      <c r="I465" s="100" t="s">
        <v>2061</v>
      </c>
      <c r="J465" s="100" t="s">
        <v>83</v>
      </c>
      <c r="K465" s="100" t="s">
        <v>1263</v>
      </c>
      <c r="L465" s="50" t="s">
        <v>138</v>
      </c>
      <c r="M465" s="50" t="s">
        <v>665</v>
      </c>
      <c r="N465" s="50" t="s">
        <v>536</v>
      </c>
      <c r="O465" s="41">
        <v>2000</v>
      </c>
      <c r="P465" s="50" t="s">
        <v>547</v>
      </c>
      <c r="Q465" s="40" t="s">
        <v>535</v>
      </c>
      <c r="R465" s="54" t="s">
        <v>429</v>
      </c>
      <c r="S465" s="50" t="s">
        <v>429</v>
      </c>
      <c r="T465" s="50" t="s">
        <v>225</v>
      </c>
      <c r="U465" s="50" t="s">
        <v>459</v>
      </c>
      <c r="V465" s="50" t="s">
        <v>576</v>
      </c>
      <c r="W465" s="37" t="s">
        <v>669</v>
      </c>
      <c r="X465" s="37" t="s">
        <v>1602</v>
      </c>
    </row>
    <row r="466" spans="1:24" ht="18.75" customHeight="1" x14ac:dyDescent="0.25">
      <c r="A466" s="101" t="s">
        <v>2059</v>
      </c>
      <c r="B466" s="100" t="s">
        <v>1260</v>
      </c>
      <c r="C466" s="100" t="s">
        <v>2021</v>
      </c>
      <c r="D466" s="100" t="s">
        <v>360</v>
      </c>
      <c r="E466" s="101" t="s">
        <v>2545</v>
      </c>
      <c r="F466" s="100" t="s">
        <v>86</v>
      </c>
      <c r="G466" s="100" t="s">
        <v>2546</v>
      </c>
      <c r="H466" s="100" t="s">
        <v>99</v>
      </c>
      <c r="I466" s="100" t="s">
        <v>2061</v>
      </c>
      <c r="J466" s="100" t="s">
        <v>83</v>
      </c>
      <c r="K466" s="100" t="s">
        <v>1263</v>
      </c>
      <c r="L466" s="50" t="s">
        <v>141</v>
      </c>
      <c r="M466" s="42" t="s">
        <v>987</v>
      </c>
      <c r="N466" s="42" t="s">
        <v>326</v>
      </c>
      <c r="O466" s="41">
        <v>500</v>
      </c>
      <c r="P466" s="42" t="s">
        <v>638</v>
      </c>
      <c r="Q466" s="40" t="s">
        <v>262</v>
      </c>
      <c r="R466" s="39" t="s">
        <v>429</v>
      </c>
      <c r="S466" s="42" t="s">
        <v>429</v>
      </c>
      <c r="T466" s="42" t="s">
        <v>85</v>
      </c>
      <c r="U466" s="42" t="s">
        <v>85</v>
      </c>
      <c r="V466" s="42" t="s">
        <v>984</v>
      </c>
      <c r="W466" s="37" t="s">
        <v>989</v>
      </c>
      <c r="X466" s="37" t="s">
        <v>1605</v>
      </c>
    </row>
    <row r="467" spans="1:24" ht="18.75" customHeight="1" x14ac:dyDescent="0.25">
      <c r="A467" s="101" t="s">
        <v>2060</v>
      </c>
      <c r="B467" s="100" t="s">
        <v>1260</v>
      </c>
      <c r="C467" s="100" t="s">
        <v>2021</v>
      </c>
      <c r="D467" s="100" t="s">
        <v>360</v>
      </c>
      <c r="E467" s="101" t="s">
        <v>2543</v>
      </c>
      <c r="F467" s="100" t="s">
        <v>87</v>
      </c>
      <c r="G467" s="100" t="s">
        <v>2544</v>
      </c>
      <c r="H467" s="100" t="s">
        <v>99</v>
      </c>
      <c r="I467" s="100" t="s">
        <v>2061</v>
      </c>
      <c r="J467" s="100" t="s">
        <v>83</v>
      </c>
      <c r="K467" s="100" t="s">
        <v>1263</v>
      </c>
      <c r="L467" s="50" t="s">
        <v>429</v>
      </c>
      <c r="M467" s="50" t="s">
        <v>1805</v>
      </c>
      <c r="N467" s="50" t="s">
        <v>100</v>
      </c>
      <c r="O467" s="41">
        <v>1000</v>
      </c>
      <c r="P467" s="50" t="s">
        <v>119</v>
      </c>
      <c r="Q467" s="40" t="s">
        <v>1402</v>
      </c>
      <c r="R467" s="54" t="s">
        <v>1404</v>
      </c>
      <c r="S467" s="50" t="s">
        <v>1273</v>
      </c>
      <c r="T467" s="50" t="s">
        <v>429</v>
      </c>
      <c r="U467" s="50" t="s">
        <v>429</v>
      </c>
      <c r="V467" s="50" t="s">
        <v>429</v>
      </c>
      <c r="W467" s="37" t="s">
        <v>1827</v>
      </c>
      <c r="X467" s="37" t="s">
        <v>1608</v>
      </c>
    </row>
    <row r="468" spans="1:24" ht="18.75" customHeight="1" x14ac:dyDescent="0.25">
      <c r="A468" s="101" t="s">
        <v>1314</v>
      </c>
      <c r="B468" s="100" t="s">
        <v>1260</v>
      </c>
      <c r="C468" s="100" t="s">
        <v>2021</v>
      </c>
      <c r="D468" s="100" t="s">
        <v>527</v>
      </c>
      <c r="E468" s="101" t="s">
        <v>1315</v>
      </c>
      <c r="F468" s="100" t="s">
        <v>86</v>
      </c>
      <c r="G468" s="100" t="s">
        <v>2322</v>
      </c>
      <c r="H468" s="100" t="s">
        <v>99</v>
      </c>
      <c r="I468" s="100" t="s">
        <v>113</v>
      </c>
      <c r="J468" s="100" t="s">
        <v>83</v>
      </c>
      <c r="K468" s="100" t="s">
        <v>1263</v>
      </c>
      <c r="L468" s="48" t="s">
        <v>141</v>
      </c>
      <c r="M468" s="48" t="s">
        <v>261</v>
      </c>
      <c r="N468" s="48" t="s">
        <v>536</v>
      </c>
      <c r="O468" s="38">
        <v>2000</v>
      </c>
      <c r="P468" s="48" t="s">
        <v>875</v>
      </c>
      <c r="Q468" s="48" t="s">
        <v>535</v>
      </c>
      <c r="R468" s="52" t="s">
        <v>429</v>
      </c>
      <c r="S468" s="51"/>
      <c r="T468" s="48" t="s">
        <v>85</v>
      </c>
      <c r="U468" s="48" t="s">
        <v>85</v>
      </c>
      <c r="V468" s="48" t="s">
        <v>576</v>
      </c>
      <c r="W468" s="37" t="s">
        <v>976</v>
      </c>
      <c r="X468" s="37" t="s">
        <v>1611</v>
      </c>
    </row>
    <row r="469" spans="1:24" ht="18.75" customHeight="1" x14ac:dyDescent="0.25">
      <c r="A469" s="101" t="s">
        <v>1323</v>
      </c>
      <c r="B469" s="100" t="s">
        <v>1260</v>
      </c>
      <c r="C469" s="100" t="s">
        <v>2021</v>
      </c>
      <c r="D469" s="100" t="s">
        <v>527</v>
      </c>
      <c r="E469" s="101" t="s">
        <v>1324</v>
      </c>
      <c r="F469" s="100" t="s">
        <v>87</v>
      </c>
      <c r="G469" s="100" t="s">
        <v>2323</v>
      </c>
      <c r="H469" s="100" t="s">
        <v>99</v>
      </c>
      <c r="I469" s="100" t="s">
        <v>113</v>
      </c>
      <c r="J469" s="100" t="s">
        <v>83</v>
      </c>
      <c r="K469" s="100" t="s">
        <v>1263</v>
      </c>
      <c r="L469" s="48" t="s">
        <v>429</v>
      </c>
      <c r="M469" s="48" t="s">
        <v>249</v>
      </c>
      <c r="N469" s="48" t="s">
        <v>100</v>
      </c>
      <c r="O469" s="38">
        <v>1000</v>
      </c>
      <c r="P469" s="48" t="s">
        <v>119</v>
      </c>
      <c r="Q469" s="48" t="s">
        <v>105</v>
      </c>
      <c r="R469" s="52" t="s">
        <v>1404</v>
      </c>
      <c r="S469" s="51"/>
      <c r="T469" s="48" t="s">
        <v>429</v>
      </c>
      <c r="U469" s="48" t="s">
        <v>429</v>
      </c>
      <c r="V469" s="48" t="s">
        <v>429</v>
      </c>
      <c r="W469" s="37" t="s">
        <v>1832</v>
      </c>
      <c r="X469" s="37" t="s">
        <v>1614</v>
      </c>
    </row>
    <row r="470" spans="1:24" ht="18.75" customHeight="1" x14ac:dyDescent="0.25">
      <c r="A470" s="101" t="s">
        <v>2062</v>
      </c>
      <c r="B470" s="100" t="s">
        <v>1260</v>
      </c>
      <c r="C470" s="100" t="s">
        <v>2021</v>
      </c>
      <c r="D470" s="100" t="s">
        <v>527</v>
      </c>
      <c r="E470" s="101" t="s">
        <v>2413</v>
      </c>
      <c r="F470" s="100" t="s">
        <v>84</v>
      </c>
      <c r="G470" s="100" t="s">
        <v>3251</v>
      </c>
      <c r="H470" s="100" t="s">
        <v>1735</v>
      </c>
      <c r="I470" s="100" t="s">
        <v>100</v>
      </c>
      <c r="J470" s="100" t="s">
        <v>2120</v>
      </c>
      <c r="K470" s="100" t="s">
        <v>1263</v>
      </c>
      <c r="L470" s="48" t="s">
        <v>429</v>
      </c>
      <c r="M470" s="48" t="s">
        <v>1376</v>
      </c>
      <c r="N470" s="48" t="s">
        <v>123</v>
      </c>
      <c r="O470" s="38">
        <v>48</v>
      </c>
      <c r="P470" s="48" t="s">
        <v>119</v>
      </c>
      <c r="Q470" s="48" t="s">
        <v>90</v>
      </c>
      <c r="R470" s="52" t="s">
        <v>1280</v>
      </c>
      <c r="S470" s="51"/>
      <c r="T470" s="48" t="s">
        <v>429</v>
      </c>
      <c r="U470" s="48" t="s">
        <v>429</v>
      </c>
      <c r="V470" s="48" t="s">
        <v>429</v>
      </c>
      <c r="W470" s="48" t="s">
        <v>1386</v>
      </c>
      <c r="X470" s="48" t="s">
        <v>1616</v>
      </c>
    </row>
    <row r="471" spans="1:24" ht="18.75" customHeight="1" x14ac:dyDescent="0.25">
      <c r="A471" s="101" t="s">
        <v>2063</v>
      </c>
      <c r="B471" s="100" t="s">
        <v>1260</v>
      </c>
      <c r="C471" s="100" t="s">
        <v>2021</v>
      </c>
      <c r="D471" s="100" t="s">
        <v>527</v>
      </c>
      <c r="E471" s="101" t="s">
        <v>2414</v>
      </c>
      <c r="F471" s="100" t="s">
        <v>86</v>
      </c>
      <c r="G471" s="100" t="s">
        <v>3254</v>
      </c>
      <c r="H471" s="100" t="s">
        <v>1735</v>
      </c>
      <c r="I471" s="100" t="s">
        <v>100</v>
      </c>
      <c r="J471" s="100" t="s">
        <v>2120</v>
      </c>
      <c r="K471" s="100" t="s">
        <v>1263</v>
      </c>
      <c r="L471" s="48" t="s">
        <v>429</v>
      </c>
      <c r="M471" s="48" t="s">
        <v>1376</v>
      </c>
      <c r="N471" s="48" t="s">
        <v>123</v>
      </c>
      <c r="O471" s="38">
        <v>48</v>
      </c>
      <c r="P471" s="48" t="s">
        <v>119</v>
      </c>
      <c r="Q471" s="48" t="s">
        <v>90</v>
      </c>
      <c r="R471" s="52" t="s">
        <v>1280</v>
      </c>
      <c r="S471" s="51"/>
      <c r="T471" s="48" t="s">
        <v>429</v>
      </c>
      <c r="U471" s="48" t="s">
        <v>429</v>
      </c>
      <c r="V471" s="48" t="s">
        <v>429</v>
      </c>
      <c r="W471" s="37" t="s">
        <v>1388</v>
      </c>
      <c r="X471" s="37" t="s">
        <v>1618</v>
      </c>
    </row>
    <row r="472" spans="1:24" ht="18.75" customHeight="1" x14ac:dyDescent="0.25">
      <c r="A472" s="101" t="s">
        <v>2064</v>
      </c>
      <c r="B472" s="100" t="s">
        <v>1260</v>
      </c>
      <c r="C472" s="100" t="s">
        <v>2021</v>
      </c>
      <c r="D472" s="100" t="s">
        <v>527</v>
      </c>
      <c r="E472" s="101" t="s">
        <v>2415</v>
      </c>
      <c r="F472" s="100" t="s">
        <v>87</v>
      </c>
      <c r="G472" s="100" t="s">
        <v>3253</v>
      </c>
      <c r="H472" s="100" t="s">
        <v>1735</v>
      </c>
      <c r="I472" s="100" t="s">
        <v>100</v>
      </c>
      <c r="J472" s="100" t="s">
        <v>2120</v>
      </c>
      <c r="K472" s="100" t="s">
        <v>1263</v>
      </c>
      <c r="L472" s="48" t="s">
        <v>429</v>
      </c>
      <c r="M472" s="48" t="s">
        <v>1376</v>
      </c>
      <c r="N472" s="48" t="s">
        <v>123</v>
      </c>
      <c r="O472" s="38">
        <v>48</v>
      </c>
      <c r="P472" s="48" t="s">
        <v>119</v>
      </c>
      <c r="Q472" s="48" t="s">
        <v>90</v>
      </c>
      <c r="R472" s="52" t="s">
        <v>1280</v>
      </c>
      <c r="S472" s="51"/>
      <c r="T472" s="48" t="s">
        <v>429</v>
      </c>
      <c r="U472" s="48" t="s">
        <v>429</v>
      </c>
      <c r="V472" s="48" t="s">
        <v>429</v>
      </c>
      <c r="W472" s="48" t="s">
        <v>1389</v>
      </c>
      <c r="X472" s="48" t="s">
        <v>1621</v>
      </c>
    </row>
    <row r="473" spans="1:24" ht="18.75" customHeight="1" x14ac:dyDescent="0.25">
      <c r="A473" s="101" t="s">
        <v>2065</v>
      </c>
      <c r="B473" s="100" t="s">
        <v>1260</v>
      </c>
      <c r="C473" s="100" t="s">
        <v>2021</v>
      </c>
      <c r="D473" s="100" t="s">
        <v>527</v>
      </c>
      <c r="E473" s="101" t="s">
        <v>2416</v>
      </c>
      <c r="F473" s="100" t="s">
        <v>88</v>
      </c>
      <c r="G473" s="100" t="s">
        <v>3252</v>
      </c>
      <c r="H473" s="100" t="s">
        <v>1735</v>
      </c>
      <c r="I473" s="100" t="s">
        <v>100</v>
      </c>
      <c r="J473" s="100" t="s">
        <v>2120</v>
      </c>
      <c r="K473" s="100" t="s">
        <v>1263</v>
      </c>
      <c r="L473" s="48" t="s">
        <v>429</v>
      </c>
      <c r="M473" s="48" t="s">
        <v>1390</v>
      </c>
      <c r="N473" s="48" t="s">
        <v>316</v>
      </c>
      <c r="O473" s="38">
        <v>200</v>
      </c>
      <c r="P473" s="48" t="s">
        <v>129</v>
      </c>
      <c r="Q473" s="48" t="s">
        <v>90</v>
      </c>
      <c r="R473" s="52" t="s">
        <v>429</v>
      </c>
      <c r="S473" s="51"/>
      <c r="T473" s="48" t="s">
        <v>429</v>
      </c>
      <c r="U473" s="48" t="s">
        <v>429</v>
      </c>
      <c r="V473" s="48" t="s">
        <v>429</v>
      </c>
      <c r="W473" s="37" t="s">
        <v>1391</v>
      </c>
      <c r="X473" s="37" t="s">
        <v>1624</v>
      </c>
    </row>
    <row r="474" spans="1:24" ht="18.75" customHeight="1" x14ac:dyDescent="0.25">
      <c r="A474" s="101" t="s">
        <v>1652</v>
      </c>
      <c r="B474" s="100" t="s">
        <v>1260</v>
      </c>
      <c r="C474" s="100" t="s">
        <v>2021</v>
      </c>
      <c r="D474" s="100" t="s">
        <v>360</v>
      </c>
      <c r="E474" s="101" t="s">
        <v>1653</v>
      </c>
      <c r="F474" s="100" t="s">
        <v>84</v>
      </c>
      <c r="G474" s="100" t="s">
        <v>2554</v>
      </c>
      <c r="H474" s="100" t="s">
        <v>134</v>
      </c>
      <c r="I474" s="100" t="s">
        <v>97</v>
      </c>
      <c r="J474" s="100" t="s">
        <v>83</v>
      </c>
      <c r="K474" s="100" t="s">
        <v>1263</v>
      </c>
      <c r="L474" s="50" t="s">
        <v>429</v>
      </c>
      <c r="M474" s="50" t="s">
        <v>1411</v>
      </c>
      <c r="N474" s="50" t="s">
        <v>100</v>
      </c>
      <c r="O474" s="41">
        <v>1000</v>
      </c>
      <c r="P474" s="50" t="s">
        <v>129</v>
      </c>
      <c r="Q474" s="40" t="s">
        <v>105</v>
      </c>
      <c r="R474" s="54" t="s">
        <v>1404</v>
      </c>
      <c r="S474" s="50" t="s">
        <v>1273</v>
      </c>
      <c r="T474" s="50" t="s">
        <v>429</v>
      </c>
      <c r="U474" s="50" t="s">
        <v>429</v>
      </c>
      <c r="V474" s="50" t="s">
        <v>429</v>
      </c>
      <c r="W474" s="37" t="s">
        <v>1457</v>
      </c>
      <c r="X474" s="37" t="s">
        <v>1627</v>
      </c>
    </row>
    <row r="475" spans="1:24" ht="18.75" customHeight="1" x14ac:dyDescent="0.25">
      <c r="A475" s="101" t="s">
        <v>1658</v>
      </c>
      <c r="B475" s="100" t="s">
        <v>1260</v>
      </c>
      <c r="C475" s="100" t="s">
        <v>2021</v>
      </c>
      <c r="D475" s="100" t="s">
        <v>360</v>
      </c>
      <c r="E475" s="101" t="s">
        <v>1659</v>
      </c>
      <c r="F475" s="100" t="s">
        <v>86</v>
      </c>
      <c r="G475" s="100" t="s">
        <v>2553</v>
      </c>
      <c r="H475" s="100" t="s">
        <v>134</v>
      </c>
      <c r="I475" s="100" t="s">
        <v>97</v>
      </c>
      <c r="J475" s="100" t="s">
        <v>83</v>
      </c>
      <c r="K475" s="100" t="s">
        <v>1263</v>
      </c>
      <c r="L475" s="50" t="s">
        <v>429</v>
      </c>
      <c r="M475" s="50" t="s">
        <v>1411</v>
      </c>
      <c r="N475" s="50" t="s">
        <v>100</v>
      </c>
      <c r="O475" s="41">
        <v>1000</v>
      </c>
      <c r="P475" s="50" t="s">
        <v>129</v>
      </c>
      <c r="Q475" s="40" t="s">
        <v>105</v>
      </c>
      <c r="R475" s="54" t="s">
        <v>1404</v>
      </c>
      <c r="S475" s="50" t="s">
        <v>1273</v>
      </c>
      <c r="T475" s="50" t="s">
        <v>429</v>
      </c>
      <c r="U475" s="50" t="s">
        <v>429</v>
      </c>
      <c r="V475" s="50" t="s">
        <v>429</v>
      </c>
      <c r="W475" s="37" t="s">
        <v>1460</v>
      </c>
      <c r="X475" s="37" t="s">
        <v>1629</v>
      </c>
    </row>
    <row r="476" spans="1:24" ht="18.75" customHeight="1" x14ac:dyDescent="0.25">
      <c r="A476" s="101" t="s">
        <v>1668</v>
      </c>
      <c r="B476" s="100" t="s">
        <v>1260</v>
      </c>
      <c r="C476" s="100" t="s">
        <v>2021</v>
      </c>
      <c r="D476" s="100" t="s">
        <v>360</v>
      </c>
      <c r="E476" s="101" t="s">
        <v>1669</v>
      </c>
      <c r="F476" s="100" t="s">
        <v>87</v>
      </c>
      <c r="G476" s="100" t="s">
        <v>2552</v>
      </c>
      <c r="H476" s="100" t="s">
        <v>134</v>
      </c>
      <c r="I476" s="100" t="s">
        <v>97</v>
      </c>
      <c r="J476" s="100" t="s">
        <v>83</v>
      </c>
      <c r="K476" s="100" t="s">
        <v>1263</v>
      </c>
      <c r="L476" s="48" t="s">
        <v>429</v>
      </c>
      <c r="M476" s="48" t="s">
        <v>1411</v>
      </c>
      <c r="N476" s="48" t="s">
        <v>100</v>
      </c>
      <c r="O476" s="38">
        <v>1000</v>
      </c>
      <c r="P476" s="48" t="s">
        <v>129</v>
      </c>
      <c r="Q476" s="48" t="s">
        <v>105</v>
      </c>
      <c r="R476" s="52" t="s">
        <v>1404</v>
      </c>
      <c r="S476" s="51"/>
      <c r="T476" s="48" t="s">
        <v>429</v>
      </c>
      <c r="U476" s="48" t="s">
        <v>429</v>
      </c>
      <c r="V476" s="48" t="s">
        <v>429</v>
      </c>
      <c r="W476" s="37" t="s">
        <v>1462</v>
      </c>
      <c r="X476" s="37" t="s">
        <v>1632</v>
      </c>
    </row>
    <row r="477" spans="1:24" ht="18.75" customHeight="1" x14ac:dyDescent="0.25">
      <c r="A477" s="101" t="s">
        <v>1679</v>
      </c>
      <c r="B477" s="100" t="s">
        <v>1260</v>
      </c>
      <c r="C477" s="100" t="s">
        <v>2021</v>
      </c>
      <c r="D477" s="100" t="s">
        <v>360</v>
      </c>
      <c r="E477" s="101" t="s">
        <v>1680</v>
      </c>
      <c r="F477" s="100" t="s">
        <v>88</v>
      </c>
      <c r="G477" s="100" t="s">
        <v>2542</v>
      </c>
      <c r="H477" s="100" t="s">
        <v>134</v>
      </c>
      <c r="I477" s="100" t="s">
        <v>97</v>
      </c>
      <c r="J477" s="100" t="s">
        <v>83</v>
      </c>
      <c r="K477" s="100" t="s">
        <v>1263</v>
      </c>
      <c r="L477" s="50" t="s">
        <v>429</v>
      </c>
      <c r="M477" s="42" t="s">
        <v>1411</v>
      </c>
      <c r="N477" s="42" t="s">
        <v>100</v>
      </c>
      <c r="O477" s="41">
        <v>1000</v>
      </c>
      <c r="P477" s="42" t="s">
        <v>129</v>
      </c>
      <c r="Q477" s="40" t="s">
        <v>105</v>
      </c>
      <c r="R477" s="39" t="s">
        <v>1404</v>
      </c>
      <c r="S477" s="42" t="s">
        <v>1273</v>
      </c>
      <c r="T477" s="42" t="s">
        <v>429</v>
      </c>
      <c r="U477" s="42" t="s">
        <v>429</v>
      </c>
      <c r="V477" s="42" t="s">
        <v>429</v>
      </c>
      <c r="W477" s="37" t="s">
        <v>1464</v>
      </c>
      <c r="X477" s="37" t="s">
        <v>1635</v>
      </c>
    </row>
    <row r="478" spans="1:24" ht="18.75" customHeight="1" x14ac:dyDescent="0.25">
      <c r="A478" s="101" t="s">
        <v>1612</v>
      </c>
      <c r="B478" s="100" t="s">
        <v>1260</v>
      </c>
      <c r="C478" s="100" t="s">
        <v>2021</v>
      </c>
      <c r="D478" s="100" t="s">
        <v>360</v>
      </c>
      <c r="E478" s="101" t="s">
        <v>1613</v>
      </c>
      <c r="F478" s="100" t="s">
        <v>84</v>
      </c>
      <c r="G478" s="100" t="s">
        <v>2551</v>
      </c>
      <c r="H478" s="100" t="s">
        <v>134</v>
      </c>
      <c r="I478" s="100" t="s">
        <v>97</v>
      </c>
      <c r="J478" s="100" t="s">
        <v>83</v>
      </c>
      <c r="K478" s="100" t="s">
        <v>1412</v>
      </c>
      <c r="L478" s="48" t="s">
        <v>429</v>
      </c>
      <c r="M478" s="48" t="s">
        <v>501</v>
      </c>
      <c r="N478" s="48" t="s">
        <v>316</v>
      </c>
      <c r="O478" s="38">
        <v>200</v>
      </c>
      <c r="P478" s="48" t="s">
        <v>466</v>
      </c>
      <c r="Q478" s="48" t="s">
        <v>442</v>
      </c>
      <c r="R478" s="52" t="s">
        <v>429</v>
      </c>
      <c r="S478" s="51"/>
      <c r="T478" s="48" t="s">
        <v>429</v>
      </c>
      <c r="U478" s="48" t="s">
        <v>429</v>
      </c>
      <c r="V478" s="48" t="s">
        <v>429</v>
      </c>
      <c r="W478" s="37" t="s">
        <v>502</v>
      </c>
      <c r="X478" s="37" t="s">
        <v>1638</v>
      </c>
    </row>
    <row r="479" spans="1:24" ht="18.75" customHeight="1" x14ac:dyDescent="0.25">
      <c r="A479" s="101" t="s">
        <v>1622</v>
      </c>
      <c r="B479" s="100" t="s">
        <v>1260</v>
      </c>
      <c r="C479" s="100" t="s">
        <v>2021</v>
      </c>
      <c r="D479" s="100" t="s">
        <v>360</v>
      </c>
      <c r="E479" s="101" t="s">
        <v>1623</v>
      </c>
      <c r="F479" s="100" t="s">
        <v>86</v>
      </c>
      <c r="G479" s="100" t="s">
        <v>2550</v>
      </c>
      <c r="H479" s="100" t="s">
        <v>134</v>
      </c>
      <c r="I479" s="100" t="s">
        <v>97</v>
      </c>
      <c r="J479" s="100" t="s">
        <v>83</v>
      </c>
      <c r="K479" s="100" t="s">
        <v>1412</v>
      </c>
      <c r="L479" s="48" t="s">
        <v>429</v>
      </c>
      <c r="M479" s="48" t="s">
        <v>501</v>
      </c>
      <c r="N479" s="48" t="s">
        <v>315</v>
      </c>
      <c r="O479" s="38">
        <v>100</v>
      </c>
      <c r="P479" s="48" t="s">
        <v>466</v>
      </c>
      <c r="Q479" s="48" t="s">
        <v>442</v>
      </c>
      <c r="R479" s="52" t="s">
        <v>429</v>
      </c>
      <c r="S479" s="51"/>
      <c r="T479" s="48" t="s">
        <v>429</v>
      </c>
      <c r="U479" s="48" t="s">
        <v>429</v>
      </c>
      <c r="V479" s="48" t="s">
        <v>429</v>
      </c>
      <c r="W479" s="48" t="s">
        <v>504</v>
      </c>
      <c r="X479" s="48"/>
    </row>
    <row r="480" spans="1:24" ht="18.75" customHeight="1" x14ac:dyDescent="0.25">
      <c r="A480" s="101" t="s">
        <v>1636</v>
      </c>
      <c r="B480" s="100" t="s">
        <v>1260</v>
      </c>
      <c r="C480" s="100" t="s">
        <v>2021</v>
      </c>
      <c r="D480" s="100" t="s">
        <v>360</v>
      </c>
      <c r="E480" s="101" t="s">
        <v>1637</v>
      </c>
      <c r="F480" s="100" t="s">
        <v>87</v>
      </c>
      <c r="G480" s="100" t="s">
        <v>2549</v>
      </c>
      <c r="H480" s="100" t="s">
        <v>134</v>
      </c>
      <c r="I480" s="100" t="s">
        <v>97</v>
      </c>
      <c r="J480" s="100" t="s">
        <v>83</v>
      </c>
      <c r="K480" s="100" t="s">
        <v>1412</v>
      </c>
      <c r="L480" s="50" t="s">
        <v>429</v>
      </c>
      <c r="M480" s="50" t="s">
        <v>501</v>
      </c>
      <c r="N480" s="50" t="s">
        <v>480</v>
      </c>
      <c r="O480" s="41">
        <v>500</v>
      </c>
      <c r="P480" s="50" t="s">
        <v>466</v>
      </c>
      <c r="Q480" s="40" t="s">
        <v>442</v>
      </c>
      <c r="R480" s="54" t="s">
        <v>429</v>
      </c>
      <c r="S480" s="50" t="s">
        <v>429</v>
      </c>
      <c r="T480" s="50" t="s">
        <v>429</v>
      </c>
      <c r="U480" s="50" t="s">
        <v>429</v>
      </c>
      <c r="V480" s="50" t="s">
        <v>429</v>
      </c>
      <c r="W480" s="48" t="s">
        <v>507</v>
      </c>
      <c r="X480" s="48"/>
    </row>
    <row r="481" spans="1:24" ht="18.75" customHeight="1" x14ac:dyDescent="0.25">
      <c r="A481" s="101" t="s">
        <v>1416</v>
      </c>
      <c r="B481" s="100" t="s">
        <v>1260</v>
      </c>
      <c r="C481" s="100" t="s">
        <v>2021</v>
      </c>
      <c r="D481" s="100" t="s">
        <v>527</v>
      </c>
      <c r="E481" s="101" t="s">
        <v>1417</v>
      </c>
      <c r="F481" s="100" t="s">
        <v>84</v>
      </c>
      <c r="G481" s="100" t="s">
        <v>2312</v>
      </c>
      <c r="H481" s="100" t="s">
        <v>134</v>
      </c>
      <c r="I481" s="100" t="s">
        <v>100</v>
      </c>
      <c r="J481" s="100" t="s">
        <v>83</v>
      </c>
      <c r="K481" s="100" t="s">
        <v>1412</v>
      </c>
      <c r="L481" s="48" t="s">
        <v>429</v>
      </c>
      <c r="M481" s="48" t="s">
        <v>1411</v>
      </c>
      <c r="N481" s="48" t="s">
        <v>100</v>
      </c>
      <c r="O481" s="38">
        <v>1000</v>
      </c>
      <c r="P481" s="48" t="s">
        <v>129</v>
      </c>
      <c r="Q481" s="48" t="s">
        <v>105</v>
      </c>
      <c r="R481" s="52" t="s">
        <v>1404</v>
      </c>
      <c r="S481" s="51"/>
      <c r="T481" s="48" t="s">
        <v>429</v>
      </c>
      <c r="U481" s="48" t="s">
        <v>429</v>
      </c>
      <c r="V481" s="48" t="s">
        <v>429</v>
      </c>
      <c r="W481" s="37" t="s">
        <v>1433</v>
      </c>
      <c r="X481" s="37" t="s">
        <v>1642</v>
      </c>
    </row>
    <row r="482" spans="1:24" ht="18.75" customHeight="1" x14ac:dyDescent="0.25">
      <c r="A482" s="101" t="s">
        <v>1423</v>
      </c>
      <c r="B482" s="100" t="s">
        <v>1260</v>
      </c>
      <c r="C482" s="100" t="s">
        <v>2021</v>
      </c>
      <c r="D482" s="100" t="s">
        <v>527</v>
      </c>
      <c r="E482" s="101" t="s">
        <v>1424</v>
      </c>
      <c r="F482" s="100" t="s">
        <v>86</v>
      </c>
      <c r="G482" s="100" t="s">
        <v>2313</v>
      </c>
      <c r="H482" s="100" t="s">
        <v>134</v>
      </c>
      <c r="I482" s="100" t="s">
        <v>100</v>
      </c>
      <c r="J482" s="100" t="s">
        <v>83</v>
      </c>
      <c r="K482" s="100" t="s">
        <v>1412</v>
      </c>
      <c r="L482" s="50" t="s">
        <v>429</v>
      </c>
      <c r="M482" s="50" t="s">
        <v>1411</v>
      </c>
      <c r="N482" s="50" t="s">
        <v>100</v>
      </c>
      <c r="O482" s="41">
        <v>1000</v>
      </c>
      <c r="P482" s="50" t="s">
        <v>129</v>
      </c>
      <c r="Q482" s="40" t="s">
        <v>105</v>
      </c>
      <c r="R482" s="54" t="s">
        <v>1404</v>
      </c>
      <c r="S482" s="50" t="s">
        <v>1273</v>
      </c>
      <c r="T482" s="50" t="s">
        <v>429</v>
      </c>
      <c r="U482" s="50" t="s">
        <v>429</v>
      </c>
      <c r="V482" s="50" t="s">
        <v>429</v>
      </c>
      <c r="W482" s="37" t="s">
        <v>1435</v>
      </c>
      <c r="X482" s="37" t="s">
        <v>1645</v>
      </c>
    </row>
    <row r="483" spans="1:24" ht="18.75" customHeight="1" x14ac:dyDescent="0.25">
      <c r="A483" s="101" t="s">
        <v>1428</v>
      </c>
      <c r="B483" s="100" t="s">
        <v>1260</v>
      </c>
      <c r="C483" s="100" t="s">
        <v>2021</v>
      </c>
      <c r="D483" s="100" t="s">
        <v>527</v>
      </c>
      <c r="E483" s="101" t="s">
        <v>1429</v>
      </c>
      <c r="F483" s="100" t="s">
        <v>87</v>
      </c>
      <c r="G483" s="100" t="s">
        <v>2314</v>
      </c>
      <c r="H483" s="100" t="s">
        <v>134</v>
      </c>
      <c r="I483" s="100" t="s">
        <v>100</v>
      </c>
      <c r="J483" s="100" t="s">
        <v>83</v>
      </c>
      <c r="K483" s="100" t="s">
        <v>1412</v>
      </c>
      <c r="L483" s="50" t="s">
        <v>429</v>
      </c>
      <c r="M483" s="50" t="s">
        <v>465</v>
      </c>
      <c r="N483" s="50" t="s">
        <v>315</v>
      </c>
      <c r="O483" s="41">
        <v>100</v>
      </c>
      <c r="P483" s="50" t="s">
        <v>466</v>
      </c>
      <c r="Q483" s="40" t="s">
        <v>442</v>
      </c>
      <c r="R483" s="54" t="s">
        <v>429</v>
      </c>
      <c r="S483" s="50" t="s">
        <v>429</v>
      </c>
      <c r="T483" s="50" t="s">
        <v>429</v>
      </c>
      <c r="U483" s="50" t="s">
        <v>429</v>
      </c>
      <c r="V483" s="50" t="s">
        <v>429</v>
      </c>
      <c r="W483" s="37" t="s">
        <v>477</v>
      </c>
      <c r="X483" s="37" t="s">
        <v>1648</v>
      </c>
    </row>
    <row r="484" spans="1:24" ht="18.75" customHeight="1" x14ac:dyDescent="0.25">
      <c r="A484" s="101" t="s">
        <v>1436</v>
      </c>
      <c r="B484" s="100" t="s">
        <v>1260</v>
      </c>
      <c r="C484" s="100" t="s">
        <v>2021</v>
      </c>
      <c r="D484" s="100" t="s">
        <v>527</v>
      </c>
      <c r="E484" s="101" t="s">
        <v>1437</v>
      </c>
      <c r="F484" s="100" t="s">
        <v>88</v>
      </c>
      <c r="G484" s="100" t="s">
        <v>2327</v>
      </c>
      <c r="H484" s="100" t="s">
        <v>134</v>
      </c>
      <c r="I484" s="100" t="s">
        <v>100</v>
      </c>
      <c r="J484" s="100" t="s">
        <v>83</v>
      </c>
      <c r="K484" s="100" t="s">
        <v>1412</v>
      </c>
      <c r="L484" s="50" t="s">
        <v>429</v>
      </c>
      <c r="M484" s="42" t="s">
        <v>465</v>
      </c>
      <c r="N484" s="42" t="s">
        <v>480</v>
      </c>
      <c r="O484" s="41">
        <v>500</v>
      </c>
      <c r="P484" s="42" t="s">
        <v>466</v>
      </c>
      <c r="Q484" s="40" t="s">
        <v>442</v>
      </c>
      <c r="R484" s="39" t="s">
        <v>429</v>
      </c>
      <c r="S484" s="42" t="s">
        <v>429</v>
      </c>
      <c r="T484" s="42" t="s">
        <v>429</v>
      </c>
      <c r="U484" s="42" t="s">
        <v>429</v>
      </c>
      <c r="V484" s="42" t="s">
        <v>429</v>
      </c>
      <c r="W484" s="37" t="s">
        <v>481</v>
      </c>
      <c r="X484" s="37" t="s">
        <v>1651</v>
      </c>
    </row>
    <row r="485" spans="1:24" ht="18.75" customHeight="1" x14ac:dyDescent="0.25">
      <c r="A485" s="101" t="s">
        <v>1444</v>
      </c>
      <c r="B485" s="100" t="s">
        <v>1260</v>
      </c>
      <c r="C485" s="100" t="s">
        <v>2021</v>
      </c>
      <c r="D485" s="100" t="s">
        <v>527</v>
      </c>
      <c r="E485" s="101" t="s">
        <v>1445</v>
      </c>
      <c r="F485" s="100" t="s">
        <v>84</v>
      </c>
      <c r="G485" s="100" t="s">
        <v>2315</v>
      </c>
      <c r="H485" s="100" t="s">
        <v>134</v>
      </c>
      <c r="I485" s="100" t="s">
        <v>100</v>
      </c>
      <c r="J485" s="100" t="s">
        <v>83</v>
      </c>
      <c r="K485" s="100" t="s">
        <v>1263</v>
      </c>
      <c r="L485" s="48" t="s">
        <v>429</v>
      </c>
      <c r="M485" s="48" t="s">
        <v>483</v>
      </c>
      <c r="N485" s="48" t="s">
        <v>315</v>
      </c>
      <c r="O485" s="38">
        <v>100</v>
      </c>
      <c r="P485" s="48" t="s">
        <v>466</v>
      </c>
      <c r="Q485" s="48" t="s">
        <v>442</v>
      </c>
      <c r="R485" s="52" t="s">
        <v>429</v>
      </c>
      <c r="S485" s="51"/>
      <c r="T485" s="48" t="s">
        <v>429</v>
      </c>
      <c r="U485" s="48" t="s">
        <v>429</v>
      </c>
      <c r="V485" s="48" t="s">
        <v>429</v>
      </c>
      <c r="W485" s="37" t="s">
        <v>484</v>
      </c>
      <c r="X485" s="37" t="s">
        <v>1654</v>
      </c>
    </row>
    <row r="486" spans="1:24" ht="18.75" customHeight="1" x14ac:dyDescent="0.25">
      <c r="A486" s="101" t="s">
        <v>1449</v>
      </c>
      <c r="B486" s="100" t="s">
        <v>1260</v>
      </c>
      <c r="C486" s="100" t="s">
        <v>2021</v>
      </c>
      <c r="D486" s="100" t="s">
        <v>527</v>
      </c>
      <c r="E486" s="101" t="s">
        <v>1450</v>
      </c>
      <c r="F486" s="100" t="s">
        <v>86</v>
      </c>
      <c r="G486" s="100" t="s">
        <v>2316</v>
      </c>
      <c r="H486" s="100" t="s">
        <v>134</v>
      </c>
      <c r="I486" s="100" t="s">
        <v>100</v>
      </c>
      <c r="J486" s="100" t="s">
        <v>83</v>
      </c>
      <c r="K486" s="100" t="s">
        <v>1263</v>
      </c>
      <c r="L486" s="48" t="s">
        <v>429</v>
      </c>
      <c r="M486" s="48" t="s">
        <v>486</v>
      </c>
      <c r="N486" s="48" t="s">
        <v>315</v>
      </c>
      <c r="O486" s="38">
        <v>100</v>
      </c>
      <c r="P486" s="48" t="s">
        <v>466</v>
      </c>
      <c r="Q486" s="48" t="s">
        <v>442</v>
      </c>
      <c r="R486" s="52" t="s">
        <v>429</v>
      </c>
      <c r="S486" s="51"/>
      <c r="T486" s="48" t="s">
        <v>429</v>
      </c>
      <c r="U486" s="48" t="s">
        <v>429</v>
      </c>
      <c r="V486" s="48" t="s">
        <v>429</v>
      </c>
      <c r="W486" s="48" t="s">
        <v>487</v>
      </c>
      <c r="X486" s="48"/>
    </row>
    <row r="487" spans="1:24" ht="18.75" customHeight="1" x14ac:dyDescent="0.25">
      <c r="A487" s="101" t="s">
        <v>1458</v>
      </c>
      <c r="B487" s="100" t="s">
        <v>1260</v>
      </c>
      <c r="C487" s="100" t="s">
        <v>2021</v>
      </c>
      <c r="D487" s="100" t="s">
        <v>527</v>
      </c>
      <c r="E487" s="101" t="s">
        <v>1459</v>
      </c>
      <c r="F487" s="100" t="s">
        <v>87</v>
      </c>
      <c r="G487" s="100" t="s">
        <v>2317</v>
      </c>
      <c r="H487" s="100" t="s">
        <v>134</v>
      </c>
      <c r="I487" s="100" t="s">
        <v>100</v>
      </c>
      <c r="J487" s="100" t="s">
        <v>83</v>
      </c>
      <c r="K487" s="100" t="s">
        <v>1263</v>
      </c>
      <c r="L487" s="48" t="s">
        <v>429</v>
      </c>
      <c r="M487" s="48" t="s">
        <v>1411</v>
      </c>
      <c r="N487" s="48" t="s">
        <v>100</v>
      </c>
      <c r="O487" s="38">
        <v>1000</v>
      </c>
      <c r="P487" s="48" t="s">
        <v>129</v>
      </c>
      <c r="Q487" s="48" t="s">
        <v>105</v>
      </c>
      <c r="R487" s="52" t="s">
        <v>1404</v>
      </c>
      <c r="S487" s="51"/>
      <c r="T487" s="48" t="s">
        <v>429</v>
      </c>
      <c r="U487" s="48" t="s">
        <v>429</v>
      </c>
      <c r="V487" s="48" t="s">
        <v>429</v>
      </c>
      <c r="W487" s="48" t="s">
        <v>1420</v>
      </c>
      <c r="X487" s="48"/>
    </row>
    <row r="488" spans="1:24" ht="18.75" customHeight="1" x14ac:dyDescent="0.25">
      <c r="A488" s="101" t="s">
        <v>1465</v>
      </c>
      <c r="B488" s="100" t="s">
        <v>1260</v>
      </c>
      <c r="C488" s="100" t="s">
        <v>2021</v>
      </c>
      <c r="D488" s="100" t="s">
        <v>527</v>
      </c>
      <c r="E488" s="101" t="s">
        <v>1466</v>
      </c>
      <c r="F488" s="100" t="s">
        <v>88</v>
      </c>
      <c r="G488" s="100" t="s">
        <v>2328</v>
      </c>
      <c r="H488" s="100" t="s">
        <v>134</v>
      </c>
      <c r="I488" s="100" t="s">
        <v>100</v>
      </c>
      <c r="J488" s="100" t="s">
        <v>83</v>
      </c>
      <c r="K488" s="100" t="s">
        <v>1263</v>
      </c>
      <c r="L488" s="50" t="s">
        <v>429</v>
      </c>
      <c r="M488" s="50" t="s">
        <v>1411</v>
      </c>
      <c r="N488" s="50" t="s">
        <v>100</v>
      </c>
      <c r="O488" s="41">
        <v>1000</v>
      </c>
      <c r="P488" s="50" t="s">
        <v>129</v>
      </c>
      <c r="Q488" s="40" t="s">
        <v>105</v>
      </c>
      <c r="R488" s="54" t="s">
        <v>1404</v>
      </c>
      <c r="S488" s="50" t="s">
        <v>1273</v>
      </c>
      <c r="T488" s="50" t="s">
        <v>429</v>
      </c>
      <c r="U488" s="50" t="s">
        <v>429</v>
      </c>
      <c r="V488" s="50" t="s">
        <v>429</v>
      </c>
      <c r="W488" s="48" t="s">
        <v>1422</v>
      </c>
      <c r="X488" s="48"/>
    </row>
    <row r="489" spans="1:24" ht="18.75" customHeight="1" x14ac:dyDescent="0.25">
      <c r="A489" s="101" t="s">
        <v>1789</v>
      </c>
      <c r="B489" s="100" t="s">
        <v>1260</v>
      </c>
      <c r="C489" s="100" t="s">
        <v>2021</v>
      </c>
      <c r="D489" s="100" t="s">
        <v>527</v>
      </c>
      <c r="E489" s="101" t="s">
        <v>1790</v>
      </c>
      <c r="F489" s="100" t="s">
        <v>84</v>
      </c>
      <c r="G489" s="100" t="s">
        <v>2404</v>
      </c>
      <c r="H489" s="100" t="s">
        <v>1787</v>
      </c>
      <c r="I489" s="100" t="s">
        <v>100</v>
      </c>
      <c r="J489" s="100" t="s">
        <v>117</v>
      </c>
      <c r="K489" s="100" t="s">
        <v>1263</v>
      </c>
      <c r="L489" s="50" t="s">
        <v>429</v>
      </c>
      <c r="M489" s="50" t="s">
        <v>1411</v>
      </c>
      <c r="N489" s="50" t="s">
        <v>100</v>
      </c>
      <c r="O489" s="41">
        <v>1000</v>
      </c>
      <c r="P489" s="50" t="s">
        <v>129</v>
      </c>
      <c r="Q489" s="40" t="s">
        <v>105</v>
      </c>
      <c r="R489" s="54" t="s">
        <v>1404</v>
      </c>
      <c r="S489" s="50" t="s">
        <v>1273</v>
      </c>
      <c r="T489" s="50" t="s">
        <v>429</v>
      </c>
      <c r="U489" s="50" t="s">
        <v>429</v>
      </c>
      <c r="V489" s="50" t="s">
        <v>429</v>
      </c>
      <c r="W489" s="48" t="s">
        <v>1425</v>
      </c>
      <c r="X489" s="48"/>
    </row>
    <row r="490" spans="1:24" ht="18.75" customHeight="1" x14ac:dyDescent="0.25">
      <c r="A490" s="101" t="s">
        <v>1793</v>
      </c>
      <c r="B490" s="100" t="s">
        <v>1260</v>
      </c>
      <c r="C490" s="100" t="s">
        <v>2021</v>
      </c>
      <c r="D490" s="100" t="s">
        <v>527</v>
      </c>
      <c r="E490" s="101" t="s">
        <v>1794</v>
      </c>
      <c r="F490" s="100" t="s">
        <v>86</v>
      </c>
      <c r="G490" s="100" t="s">
        <v>2405</v>
      </c>
      <c r="H490" s="100" t="s">
        <v>1787</v>
      </c>
      <c r="I490" s="100" t="s">
        <v>100</v>
      </c>
      <c r="J490" s="100" t="s">
        <v>117</v>
      </c>
      <c r="K490" s="100" t="s">
        <v>1263</v>
      </c>
      <c r="L490" s="48" t="s">
        <v>429</v>
      </c>
      <c r="M490" s="48" t="s">
        <v>1411</v>
      </c>
      <c r="N490" s="48" t="s">
        <v>100</v>
      </c>
      <c r="O490" s="38">
        <v>1000</v>
      </c>
      <c r="P490" s="48" t="s">
        <v>129</v>
      </c>
      <c r="Q490" s="48" t="s">
        <v>105</v>
      </c>
      <c r="R490" s="52" t="s">
        <v>1404</v>
      </c>
      <c r="S490" s="51"/>
      <c r="T490" s="48" t="s">
        <v>429</v>
      </c>
      <c r="U490" s="48" t="s">
        <v>429</v>
      </c>
      <c r="V490" s="48" t="s">
        <v>429</v>
      </c>
      <c r="W490" s="48" t="s">
        <v>1427</v>
      </c>
      <c r="X490" s="48"/>
    </row>
    <row r="491" spans="1:24" ht="18.75" customHeight="1" x14ac:dyDescent="0.25">
      <c r="A491" s="101" t="s">
        <v>1798</v>
      </c>
      <c r="B491" s="100" t="s">
        <v>1260</v>
      </c>
      <c r="C491" s="100" t="s">
        <v>2021</v>
      </c>
      <c r="D491" s="100" t="s">
        <v>527</v>
      </c>
      <c r="E491" s="101" t="s">
        <v>1799</v>
      </c>
      <c r="F491" s="100" t="s">
        <v>87</v>
      </c>
      <c r="G491" s="100" t="s">
        <v>2406</v>
      </c>
      <c r="H491" s="100" t="s">
        <v>1787</v>
      </c>
      <c r="I491" s="100" t="s">
        <v>100</v>
      </c>
      <c r="J491" s="100" t="s">
        <v>117</v>
      </c>
      <c r="K491" s="100" t="s">
        <v>1263</v>
      </c>
      <c r="L491" s="48" t="s">
        <v>429</v>
      </c>
      <c r="M491" s="48" t="s">
        <v>1411</v>
      </c>
      <c r="N491" s="48" t="s">
        <v>97</v>
      </c>
      <c r="O491" s="38">
        <v>400</v>
      </c>
      <c r="P491" s="48" t="s">
        <v>129</v>
      </c>
      <c r="Q491" s="48" t="s">
        <v>105</v>
      </c>
      <c r="R491" s="52" t="s">
        <v>1404</v>
      </c>
      <c r="S491" s="51"/>
      <c r="T491" s="48" t="s">
        <v>429</v>
      </c>
      <c r="U491" s="48" t="s">
        <v>429</v>
      </c>
      <c r="V491" s="48" t="s">
        <v>429</v>
      </c>
      <c r="W491" s="48" t="s">
        <v>1471</v>
      </c>
      <c r="X491" s="48"/>
    </row>
    <row r="492" spans="1:24" ht="18.75" customHeight="1" x14ac:dyDescent="0.25">
      <c r="A492" s="101" t="s">
        <v>1802</v>
      </c>
      <c r="B492" s="100" t="s">
        <v>1260</v>
      </c>
      <c r="C492" s="100" t="s">
        <v>2021</v>
      </c>
      <c r="D492" s="100" t="s">
        <v>527</v>
      </c>
      <c r="E492" s="101" t="s">
        <v>1803</v>
      </c>
      <c r="F492" s="100" t="s">
        <v>88</v>
      </c>
      <c r="G492" s="100" t="s">
        <v>2407</v>
      </c>
      <c r="H492" s="100" t="s">
        <v>1787</v>
      </c>
      <c r="I492" s="100" t="s">
        <v>100</v>
      </c>
      <c r="J492" s="100" t="s">
        <v>117</v>
      </c>
      <c r="K492" s="100" t="s">
        <v>1263</v>
      </c>
      <c r="L492" s="48" t="s">
        <v>429</v>
      </c>
      <c r="M492" s="48" t="s">
        <v>1411</v>
      </c>
      <c r="N492" s="48" t="s">
        <v>97</v>
      </c>
      <c r="O492" s="38">
        <v>400</v>
      </c>
      <c r="P492" s="48" t="s">
        <v>129</v>
      </c>
      <c r="Q492" s="48" t="s">
        <v>105</v>
      </c>
      <c r="R492" s="52" t="s">
        <v>1404</v>
      </c>
      <c r="S492" s="51"/>
      <c r="T492" s="48" t="s">
        <v>429</v>
      </c>
      <c r="U492" s="48" t="s">
        <v>429</v>
      </c>
      <c r="V492" s="48" t="s">
        <v>429</v>
      </c>
      <c r="W492" s="48" t="s">
        <v>1472</v>
      </c>
      <c r="X492" s="48"/>
    </row>
    <row r="493" spans="1:24" ht="18.75" customHeight="1" x14ac:dyDescent="0.25">
      <c r="A493" s="124" t="s">
        <v>3003</v>
      </c>
      <c r="B493" s="100" t="s">
        <v>1260</v>
      </c>
      <c r="C493" s="100" t="s">
        <v>2021</v>
      </c>
      <c r="D493" s="100" t="s">
        <v>360</v>
      </c>
      <c r="E493" s="124" t="s">
        <v>3007</v>
      </c>
      <c r="F493" s="100" t="s">
        <v>84</v>
      </c>
      <c r="G493" s="100" t="s">
        <v>3255</v>
      </c>
      <c r="H493" s="100" t="s">
        <v>2993</v>
      </c>
      <c r="I493" s="100" t="s">
        <v>97</v>
      </c>
      <c r="J493" s="100" t="s">
        <v>218</v>
      </c>
      <c r="K493" s="100" t="s">
        <v>1263</v>
      </c>
      <c r="L493" s="98" t="s">
        <v>429</v>
      </c>
      <c r="M493" s="98" t="s">
        <v>1411</v>
      </c>
      <c r="N493" s="98" t="s">
        <v>97</v>
      </c>
      <c r="O493" s="38">
        <v>400</v>
      </c>
      <c r="P493" s="98" t="s">
        <v>129</v>
      </c>
      <c r="Q493" s="98" t="s">
        <v>105</v>
      </c>
      <c r="R493" s="52" t="s">
        <v>1404</v>
      </c>
      <c r="S493" s="51"/>
      <c r="T493" s="98" t="s">
        <v>429</v>
      </c>
      <c r="U493" s="98" t="s">
        <v>429</v>
      </c>
      <c r="V493" s="98" t="s">
        <v>429</v>
      </c>
      <c r="W493" s="98" t="s">
        <v>1473</v>
      </c>
      <c r="X493" s="98"/>
    </row>
    <row r="494" spans="1:24" ht="18.75" customHeight="1" x14ac:dyDescent="0.25">
      <c r="A494" s="124" t="s">
        <v>3004</v>
      </c>
      <c r="B494" s="100" t="s">
        <v>1260</v>
      </c>
      <c r="C494" s="100" t="s">
        <v>2021</v>
      </c>
      <c r="D494" s="100" t="s">
        <v>360</v>
      </c>
      <c r="E494" s="124" t="s">
        <v>3008</v>
      </c>
      <c r="F494" s="100" t="s">
        <v>86</v>
      </c>
      <c r="G494" s="100" t="s">
        <v>3258</v>
      </c>
      <c r="H494" s="100" t="s">
        <v>2993</v>
      </c>
      <c r="I494" s="100" t="s">
        <v>97</v>
      </c>
      <c r="J494" s="100" t="s">
        <v>218</v>
      </c>
      <c r="K494" s="100" t="s">
        <v>1263</v>
      </c>
      <c r="L494" s="98" t="s">
        <v>429</v>
      </c>
      <c r="M494" s="98" t="s">
        <v>1411</v>
      </c>
      <c r="N494" s="98" t="s">
        <v>97</v>
      </c>
      <c r="O494" s="38">
        <v>400</v>
      </c>
      <c r="P494" s="98" t="s">
        <v>129</v>
      </c>
      <c r="Q494" s="98" t="s">
        <v>105</v>
      </c>
      <c r="R494" s="52" t="s">
        <v>1404</v>
      </c>
      <c r="S494" s="51" t="s">
        <v>1273</v>
      </c>
      <c r="T494" s="98" t="s">
        <v>429</v>
      </c>
      <c r="U494" s="98" t="s">
        <v>429</v>
      </c>
      <c r="V494" s="98" t="s">
        <v>429</v>
      </c>
      <c r="W494" s="98" t="s">
        <v>1476</v>
      </c>
      <c r="X494" s="98"/>
    </row>
    <row r="495" spans="1:24" ht="18.75" customHeight="1" x14ac:dyDescent="0.25">
      <c r="A495" s="124" t="s">
        <v>3005</v>
      </c>
      <c r="B495" s="100" t="s">
        <v>1260</v>
      </c>
      <c r="C495" s="100" t="s">
        <v>2021</v>
      </c>
      <c r="D495" s="100" t="s">
        <v>360</v>
      </c>
      <c r="E495" s="124" t="s">
        <v>3009</v>
      </c>
      <c r="F495" s="100" t="s">
        <v>87</v>
      </c>
      <c r="G495" s="100" t="s">
        <v>3257</v>
      </c>
      <c r="H495" s="100" t="s">
        <v>2993</v>
      </c>
      <c r="I495" s="100" t="s">
        <v>97</v>
      </c>
      <c r="J495" s="100" t="s">
        <v>218</v>
      </c>
      <c r="K495" s="100" t="s">
        <v>1263</v>
      </c>
      <c r="L495" s="98" t="s">
        <v>429</v>
      </c>
      <c r="M495" s="98" t="s">
        <v>1390</v>
      </c>
      <c r="N495" s="98" t="s">
        <v>316</v>
      </c>
      <c r="O495" s="38">
        <v>200</v>
      </c>
      <c r="P495" s="98" t="s">
        <v>129</v>
      </c>
      <c r="Q495" s="98" t="s">
        <v>90</v>
      </c>
      <c r="R495" s="52" t="s">
        <v>429</v>
      </c>
      <c r="S495" s="51"/>
      <c r="T495" s="98" t="s">
        <v>429</v>
      </c>
      <c r="U495" s="98" t="s">
        <v>429</v>
      </c>
      <c r="V495" s="98" t="s">
        <v>429</v>
      </c>
      <c r="W495" s="98" t="s">
        <v>1392</v>
      </c>
      <c r="X495" s="98"/>
    </row>
    <row r="496" spans="1:24" ht="18.75" customHeight="1" x14ac:dyDescent="0.25">
      <c r="A496" s="124" t="s">
        <v>3006</v>
      </c>
      <c r="B496" s="100" t="s">
        <v>1260</v>
      </c>
      <c r="C496" s="100" t="s">
        <v>2021</v>
      </c>
      <c r="D496" s="100" t="s">
        <v>360</v>
      </c>
      <c r="E496" s="124" t="s">
        <v>3010</v>
      </c>
      <c r="F496" s="100" t="s">
        <v>88</v>
      </c>
      <c r="G496" s="100" t="s">
        <v>3256</v>
      </c>
      <c r="H496" s="100" t="s">
        <v>2993</v>
      </c>
      <c r="I496" s="100" t="s">
        <v>97</v>
      </c>
      <c r="J496" s="100" t="s">
        <v>218</v>
      </c>
      <c r="K496" s="100" t="s">
        <v>1263</v>
      </c>
      <c r="L496" s="98" t="s">
        <v>429</v>
      </c>
      <c r="M496" s="98" t="s">
        <v>1390</v>
      </c>
      <c r="N496" s="98" t="s">
        <v>316</v>
      </c>
      <c r="O496" s="38">
        <v>200</v>
      </c>
      <c r="P496" s="98" t="s">
        <v>129</v>
      </c>
      <c r="Q496" s="98" t="s">
        <v>90</v>
      </c>
      <c r="R496" s="52" t="s">
        <v>429</v>
      </c>
      <c r="S496" s="51"/>
      <c r="T496" s="98" t="s">
        <v>429</v>
      </c>
      <c r="U496" s="98" t="s">
        <v>429</v>
      </c>
      <c r="V496" s="98" t="s">
        <v>429</v>
      </c>
      <c r="W496" s="98" t="s">
        <v>1393</v>
      </c>
      <c r="X496" s="98"/>
    </row>
    <row r="497" spans="1:24" ht="18.75" customHeight="1" x14ac:dyDescent="0.25">
      <c r="A497" s="101" t="s">
        <v>1918</v>
      </c>
      <c r="B497" s="100" t="s">
        <v>1260</v>
      </c>
      <c r="C497" s="100" t="s">
        <v>2021</v>
      </c>
      <c r="D497" s="100" t="s">
        <v>360</v>
      </c>
      <c r="E497" s="101" t="s">
        <v>1919</v>
      </c>
      <c r="F497" s="100" t="s">
        <v>84</v>
      </c>
      <c r="G497" s="100" t="s">
        <v>2304</v>
      </c>
      <c r="H497" s="100" t="s">
        <v>120</v>
      </c>
      <c r="I497" s="100" t="s">
        <v>97</v>
      </c>
      <c r="J497" s="100" t="s">
        <v>121</v>
      </c>
      <c r="K497" s="100" t="s">
        <v>1412</v>
      </c>
      <c r="L497" s="48" t="s">
        <v>429</v>
      </c>
      <c r="M497" s="48" t="s">
        <v>1390</v>
      </c>
      <c r="N497" s="48" t="s">
        <v>316</v>
      </c>
      <c r="O497" s="38">
        <v>200</v>
      </c>
      <c r="P497" s="48" t="s">
        <v>129</v>
      </c>
      <c r="Q497" s="48" t="s">
        <v>90</v>
      </c>
      <c r="R497" s="52" t="s">
        <v>429</v>
      </c>
      <c r="S497" s="51"/>
      <c r="T497" s="48" t="s">
        <v>429</v>
      </c>
      <c r="U497" s="48" t="s">
        <v>429</v>
      </c>
      <c r="V497" s="48" t="s">
        <v>429</v>
      </c>
      <c r="W497" s="48" t="s">
        <v>1394</v>
      </c>
      <c r="X497" s="48"/>
    </row>
    <row r="498" spans="1:24" ht="18.75" customHeight="1" x14ac:dyDescent="0.25">
      <c r="A498" s="101" t="s">
        <v>1924</v>
      </c>
      <c r="B498" s="100" t="s">
        <v>1260</v>
      </c>
      <c r="C498" s="100" t="s">
        <v>2021</v>
      </c>
      <c r="D498" s="100" t="s">
        <v>360</v>
      </c>
      <c r="E498" s="101" t="s">
        <v>1925</v>
      </c>
      <c r="F498" s="100" t="s">
        <v>86</v>
      </c>
      <c r="G498" s="100" t="s">
        <v>2320</v>
      </c>
      <c r="H498" s="100" t="s">
        <v>120</v>
      </c>
      <c r="I498" s="100" t="s">
        <v>97</v>
      </c>
      <c r="J498" s="100" t="s">
        <v>121</v>
      </c>
      <c r="K498" s="100" t="s">
        <v>1412</v>
      </c>
      <c r="L498" s="48" t="s">
        <v>429</v>
      </c>
      <c r="M498" s="48" t="s">
        <v>1390</v>
      </c>
      <c r="N498" s="48" t="s">
        <v>316</v>
      </c>
      <c r="O498" s="38">
        <v>200</v>
      </c>
      <c r="P498" s="48" t="s">
        <v>129</v>
      </c>
      <c r="Q498" s="48" t="s">
        <v>90</v>
      </c>
      <c r="R498" s="52" t="s">
        <v>429</v>
      </c>
      <c r="S498" s="51"/>
      <c r="T498" s="48" t="s">
        <v>429</v>
      </c>
      <c r="U498" s="48" t="s">
        <v>429</v>
      </c>
      <c r="V498" s="48" t="s">
        <v>429</v>
      </c>
      <c r="W498" s="37" t="s">
        <v>1395</v>
      </c>
      <c r="X498" s="37" t="s">
        <v>1662</v>
      </c>
    </row>
    <row r="499" spans="1:24" ht="18.75" customHeight="1" x14ac:dyDescent="0.25">
      <c r="A499" s="101" t="s">
        <v>1940</v>
      </c>
      <c r="B499" s="100" t="s">
        <v>1260</v>
      </c>
      <c r="C499" s="100" t="s">
        <v>2021</v>
      </c>
      <c r="D499" s="100" t="s">
        <v>360</v>
      </c>
      <c r="E499" s="101" t="s">
        <v>1941</v>
      </c>
      <c r="F499" s="100" t="s">
        <v>87</v>
      </c>
      <c r="G499" s="100" t="s">
        <v>2305</v>
      </c>
      <c r="H499" s="100" t="s">
        <v>120</v>
      </c>
      <c r="I499" s="100" t="s">
        <v>97</v>
      </c>
      <c r="J499" s="100" t="s">
        <v>121</v>
      </c>
      <c r="K499" s="100" t="s">
        <v>1412</v>
      </c>
      <c r="L499" s="50" t="s">
        <v>429</v>
      </c>
      <c r="M499" s="50" t="s">
        <v>249</v>
      </c>
      <c r="N499" s="50" t="s">
        <v>100</v>
      </c>
      <c r="O499" s="41">
        <v>1000</v>
      </c>
      <c r="P499" s="50" t="s">
        <v>119</v>
      </c>
      <c r="Q499" s="40" t="s">
        <v>105</v>
      </c>
      <c r="R499" s="54" t="s">
        <v>1404</v>
      </c>
      <c r="S499" s="50" t="s">
        <v>1273</v>
      </c>
      <c r="T499" s="50" t="s">
        <v>429</v>
      </c>
      <c r="U499" s="50" t="s">
        <v>429</v>
      </c>
      <c r="V499" s="50" t="s">
        <v>429</v>
      </c>
      <c r="W499" s="37" t="s">
        <v>1869</v>
      </c>
      <c r="X499" s="37" t="s">
        <v>1664</v>
      </c>
    </row>
    <row r="500" spans="1:24" ht="18.75" customHeight="1" x14ac:dyDescent="0.25">
      <c r="A500" s="101" t="s">
        <v>1968</v>
      </c>
      <c r="B500" s="100" t="s">
        <v>1260</v>
      </c>
      <c r="C500" s="100" t="s">
        <v>2021</v>
      </c>
      <c r="D500" s="100" t="s">
        <v>360</v>
      </c>
      <c r="E500" s="101" t="s">
        <v>1969</v>
      </c>
      <c r="F500" s="100" t="s">
        <v>84</v>
      </c>
      <c r="G500" s="100" t="s">
        <v>2306</v>
      </c>
      <c r="H500" s="100" t="s">
        <v>120</v>
      </c>
      <c r="I500" s="100" t="s">
        <v>97</v>
      </c>
      <c r="J500" s="100" t="s">
        <v>121</v>
      </c>
      <c r="K500" s="100" t="s">
        <v>1263</v>
      </c>
      <c r="L500" s="48" t="s">
        <v>429</v>
      </c>
      <c r="M500" s="48" t="s">
        <v>249</v>
      </c>
      <c r="N500" s="48" t="s">
        <v>100</v>
      </c>
      <c r="O500" s="38">
        <v>1000</v>
      </c>
      <c r="P500" s="48" t="s">
        <v>119</v>
      </c>
      <c r="Q500" s="48" t="s">
        <v>105</v>
      </c>
      <c r="R500" s="52" t="s">
        <v>1404</v>
      </c>
      <c r="S500" s="51"/>
      <c r="T500" s="48" t="s">
        <v>429</v>
      </c>
      <c r="U500" s="48" t="s">
        <v>429</v>
      </c>
      <c r="V500" s="48" t="s">
        <v>429</v>
      </c>
      <c r="W500" s="37" t="s">
        <v>1871</v>
      </c>
      <c r="X500" s="37" t="s">
        <v>1667</v>
      </c>
    </row>
    <row r="501" spans="1:24" ht="18.75" customHeight="1" x14ac:dyDescent="0.25">
      <c r="A501" s="101" t="s">
        <v>1984</v>
      </c>
      <c r="B501" s="100" t="s">
        <v>1260</v>
      </c>
      <c r="C501" s="100" t="s">
        <v>2021</v>
      </c>
      <c r="D501" s="100" t="s">
        <v>360</v>
      </c>
      <c r="E501" s="101" t="s">
        <v>1985</v>
      </c>
      <c r="F501" s="100" t="s">
        <v>86</v>
      </c>
      <c r="G501" s="100" t="s">
        <v>2321</v>
      </c>
      <c r="H501" s="100" t="s">
        <v>120</v>
      </c>
      <c r="I501" s="100" t="s">
        <v>97</v>
      </c>
      <c r="J501" s="100" t="s">
        <v>121</v>
      </c>
      <c r="K501" s="100" t="s">
        <v>1263</v>
      </c>
      <c r="L501" s="50" t="s">
        <v>429</v>
      </c>
      <c r="M501" s="42" t="s">
        <v>249</v>
      </c>
      <c r="N501" s="42" t="s">
        <v>100</v>
      </c>
      <c r="O501" s="41">
        <v>1000</v>
      </c>
      <c r="P501" s="42" t="s">
        <v>119</v>
      </c>
      <c r="Q501" s="40" t="s">
        <v>105</v>
      </c>
      <c r="R501" s="39" t="s">
        <v>1404</v>
      </c>
      <c r="S501" s="42" t="s">
        <v>1273</v>
      </c>
      <c r="T501" s="42" t="s">
        <v>429</v>
      </c>
      <c r="U501" s="42" t="s">
        <v>429</v>
      </c>
      <c r="V501" s="42" t="s">
        <v>429</v>
      </c>
      <c r="W501" s="37" t="s">
        <v>1874</v>
      </c>
      <c r="X501" s="37" t="s">
        <v>1670</v>
      </c>
    </row>
    <row r="502" spans="1:24" ht="18.75" customHeight="1" x14ac:dyDescent="0.25">
      <c r="A502" s="101" t="s">
        <v>1992</v>
      </c>
      <c r="B502" s="100" t="s">
        <v>1260</v>
      </c>
      <c r="C502" s="100" t="s">
        <v>2021</v>
      </c>
      <c r="D502" s="100" t="s">
        <v>360</v>
      </c>
      <c r="E502" s="101" t="s">
        <v>1993</v>
      </c>
      <c r="F502" s="100" t="s">
        <v>87</v>
      </c>
      <c r="G502" s="100" t="s">
        <v>2307</v>
      </c>
      <c r="H502" s="100" t="s">
        <v>120</v>
      </c>
      <c r="I502" s="100" t="s">
        <v>97</v>
      </c>
      <c r="J502" s="100" t="s">
        <v>121</v>
      </c>
      <c r="K502" s="100" t="s">
        <v>1263</v>
      </c>
      <c r="L502" s="50" t="s">
        <v>429</v>
      </c>
      <c r="M502" s="50" t="s">
        <v>249</v>
      </c>
      <c r="N502" s="50" t="s">
        <v>100</v>
      </c>
      <c r="O502" s="41">
        <v>1000</v>
      </c>
      <c r="P502" s="50" t="s">
        <v>119</v>
      </c>
      <c r="Q502" s="40" t="s">
        <v>105</v>
      </c>
      <c r="R502" s="54" t="s">
        <v>1404</v>
      </c>
      <c r="S502" s="50" t="s">
        <v>1273</v>
      </c>
      <c r="T502" s="50" t="s">
        <v>429</v>
      </c>
      <c r="U502" s="50" t="s">
        <v>429</v>
      </c>
      <c r="V502" s="50" t="s">
        <v>429</v>
      </c>
      <c r="W502" s="37" t="s">
        <v>1852</v>
      </c>
      <c r="X502" s="37" t="s">
        <v>1673</v>
      </c>
    </row>
    <row r="503" spans="1:24" ht="18.75" customHeight="1" x14ac:dyDescent="0.25">
      <c r="A503" s="101" t="s">
        <v>1833</v>
      </c>
      <c r="B503" s="100" t="s">
        <v>1260</v>
      </c>
      <c r="C503" s="100" t="s">
        <v>2021</v>
      </c>
      <c r="D503" s="100" t="s">
        <v>527</v>
      </c>
      <c r="E503" s="101" t="s">
        <v>1834</v>
      </c>
      <c r="F503" s="100" t="s">
        <v>84</v>
      </c>
      <c r="G503" s="100" t="s">
        <v>2318</v>
      </c>
      <c r="H503" s="100" t="s">
        <v>120</v>
      </c>
      <c r="I503" s="100" t="s">
        <v>100</v>
      </c>
      <c r="J503" s="100" t="s">
        <v>121</v>
      </c>
      <c r="K503" s="100" t="s">
        <v>1412</v>
      </c>
      <c r="L503" s="50" t="s">
        <v>429</v>
      </c>
      <c r="M503" s="50" t="s">
        <v>249</v>
      </c>
      <c r="N503" s="50" t="s">
        <v>100</v>
      </c>
      <c r="O503" s="41">
        <v>1000</v>
      </c>
      <c r="P503" s="50" t="s">
        <v>119</v>
      </c>
      <c r="Q503" s="40" t="s">
        <v>105</v>
      </c>
      <c r="R503" s="54" t="s">
        <v>1404</v>
      </c>
      <c r="S503" s="50" t="s">
        <v>1273</v>
      </c>
      <c r="T503" s="50" t="s">
        <v>429</v>
      </c>
      <c r="U503" s="50" t="s">
        <v>429</v>
      </c>
      <c r="V503" s="50" t="s">
        <v>429</v>
      </c>
      <c r="W503" s="37" t="s">
        <v>1854</v>
      </c>
      <c r="X503" s="37" t="s">
        <v>1675</v>
      </c>
    </row>
    <row r="504" spans="1:24" ht="18.75" customHeight="1" x14ac:dyDescent="0.25">
      <c r="A504" s="101" t="s">
        <v>1839</v>
      </c>
      <c r="B504" s="100" t="s">
        <v>1260</v>
      </c>
      <c r="C504" s="100" t="s">
        <v>2021</v>
      </c>
      <c r="D504" s="100" t="s">
        <v>527</v>
      </c>
      <c r="E504" s="101" t="s">
        <v>1840</v>
      </c>
      <c r="F504" s="100" t="s">
        <v>86</v>
      </c>
      <c r="G504" s="100" t="s">
        <v>2319</v>
      </c>
      <c r="H504" s="100" t="s">
        <v>120</v>
      </c>
      <c r="I504" s="100" t="s">
        <v>100</v>
      </c>
      <c r="J504" s="100" t="s">
        <v>121</v>
      </c>
      <c r="K504" s="100" t="s">
        <v>1412</v>
      </c>
      <c r="L504" s="48" t="s">
        <v>429</v>
      </c>
      <c r="M504" s="48" t="s">
        <v>249</v>
      </c>
      <c r="N504" s="48" t="s">
        <v>100</v>
      </c>
      <c r="O504" s="38">
        <v>1000</v>
      </c>
      <c r="P504" s="48" t="s">
        <v>119</v>
      </c>
      <c r="Q504" s="48" t="s">
        <v>105</v>
      </c>
      <c r="R504" s="52" t="s">
        <v>1404</v>
      </c>
      <c r="S504" s="51"/>
      <c r="T504" s="48" t="s">
        <v>429</v>
      </c>
      <c r="U504" s="48" t="s">
        <v>429</v>
      </c>
      <c r="V504" s="48" t="s">
        <v>429</v>
      </c>
      <c r="W504" s="37" t="s">
        <v>1857</v>
      </c>
      <c r="X504" s="37" t="s">
        <v>1678</v>
      </c>
    </row>
    <row r="505" spans="1:24" ht="18.75" customHeight="1" x14ac:dyDescent="0.25">
      <c r="A505" s="101" t="s">
        <v>1845</v>
      </c>
      <c r="B505" s="100" t="s">
        <v>1260</v>
      </c>
      <c r="C505" s="100" t="s">
        <v>2021</v>
      </c>
      <c r="D505" s="100" t="s">
        <v>527</v>
      </c>
      <c r="E505" s="101" t="s">
        <v>1846</v>
      </c>
      <c r="F505" s="100" t="s">
        <v>87</v>
      </c>
      <c r="G505" s="100" t="s">
        <v>2308</v>
      </c>
      <c r="H505" s="100" t="s">
        <v>120</v>
      </c>
      <c r="I505" s="100" t="s">
        <v>100</v>
      </c>
      <c r="J505" s="100" t="s">
        <v>121</v>
      </c>
      <c r="K505" s="100" t="s">
        <v>1412</v>
      </c>
      <c r="L505" s="50" t="s">
        <v>429</v>
      </c>
      <c r="M505" s="42" t="s">
        <v>249</v>
      </c>
      <c r="N505" s="42" t="s">
        <v>100</v>
      </c>
      <c r="O505" s="41">
        <v>1000</v>
      </c>
      <c r="P505" s="42" t="s">
        <v>119</v>
      </c>
      <c r="Q505" s="40" t="s">
        <v>105</v>
      </c>
      <c r="R505" s="39" t="s">
        <v>1404</v>
      </c>
      <c r="S505" s="42" t="s">
        <v>1273</v>
      </c>
      <c r="T505" s="42" t="s">
        <v>429</v>
      </c>
      <c r="U505" s="42" t="s">
        <v>429</v>
      </c>
      <c r="V505" s="42" t="s">
        <v>429</v>
      </c>
      <c r="W505" s="37" t="s">
        <v>1859</v>
      </c>
      <c r="X505" s="37" t="s">
        <v>1681</v>
      </c>
    </row>
    <row r="506" spans="1:24" ht="18.75" customHeight="1" x14ac:dyDescent="0.25">
      <c r="A506" s="101" t="s">
        <v>1850</v>
      </c>
      <c r="B506" s="100" t="s">
        <v>1260</v>
      </c>
      <c r="C506" s="100" t="s">
        <v>2021</v>
      </c>
      <c r="D506" s="100" t="s">
        <v>527</v>
      </c>
      <c r="E506" s="101" t="s">
        <v>1851</v>
      </c>
      <c r="F506" s="100" t="s">
        <v>88</v>
      </c>
      <c r="G506" s="100" t="s">
        <v>2329</v>
      </c>
      <c r="H506" s="100" t="s">
        <v>120</v>
      </c>
      <c r="I506" s="100" t="s">
        <v>100</v>
      </c>
      <c r="J506" s="100" t="s">
        <v>121</v>
      </c>
      <c r="K506" s="100" t="s">
        <v>1412</v>
      </c>
      <c r="L506" s="50" t="s">
        <v>429</v>
      </c>
      <c r="M506" s="50" t="s">
        <v>249</v>
      </c>
      <c r="N506" s="50" t="s">
        <v>100</v>
      </c>
      <c r="O506" s="41">
        <v>1000</v>
      </c>
      <c r="P506" s="50" t="s">
        <v>119</v>
      </c>
      <c r="Q506" s="40" t="s">
        <v>105</v>
      </c>
      <c r="R506" s="54" t="s">
        <v>1404</v>
      </c>
      <c r="S506" s="50" t="s">
        <v>1273</v>
      </c>
      <c r="T506" s="50" t="s">
        <v>429</v>
      </c>
      <c r="U506" s="50" t="s">
        <v>429</v>
      </c>
      <c r="V506" s="50" t="s">
        <v>429</v>
      </c>
      <c r="W506" s="37" t="s">
        <v>1862</v>
      </c>
      <c r="X506" s="37" t="s">
        <v>1684</v>
      </c>
    </row>
    <row r="507" spans="1:24" ht="18.75" customHeight="1" x14ac:dyDescent="0.25">
      <c r="A507" s="101" t="s">
        <v>1860</v>
      </c>
      <c r="B507" s="100" t="s">
        <v>1260</v>
      </c>
      <c r="C507" s="100" t="s">
        <v>2021</v>
      </c>
      <c r="D507" s="100" t="s">
        <v>527</v>
      </c>
      <c r="E507" s="101" t="s">
        <v>1861</v>
      </c>
      <c r="F507" s="100" t="s">
        <v>84</v>
      </c>
      <c r="G507" s="100" t="s">
        <v>2309</v>
      </c>
      <c r="H507" s="100" t="s">
        <v>120</v>
      </c>
      <c r="I507" s="100" t="s">
        <v>100</v>
      </c>
      <c r="J507" s="100" t="s">
        <v>121</v>
      </c>
      <c r="K507" s="100" t="s">
        <v>1263</v>
      </c>
      <c r="L507" s="48" t="s">
        <v>429</v>
      </c>
      <c r="M507" s="48" t="s">
        <v>249</v>
      </c>
      <c r="N507" s="48" t="s">
        <v>100</v>
      </c>
      <c r="O507" s="38">
        <v>1000</v>
      </c>
      <c r="P507" s="48" t="s">
        <v>119</v>
      </c>
      <c r="Q507" s="48" t="s">
        <v>105</v>
      </c>
      <c r="R507" s="52" t="s">
        <v>1404</v>
      </c>
      <c r="S507" s="51"/>
      <c r="T507" s="48" t="s">
        <v>429</v>
      </c>
      <c r="U507" s="48" t="s">
        <v>429</v>
      </c>
      <c r="V507" s="48" t="s">
        <v>429</v>
      </c>
      <c r="W507" s="37" t="s">
        <v>1864</v>
      </c>
      <c r="X507" s="37" t="s">
        <v>1687</v>
      </c>
    </row>
    <row r="508" spans="1:24" ht="18.75" customHeight="1" x14ac:dyDescent="0.25">
      <c r="A508" s="101" t="s">
        <v>1865</v>
      </c>
      <c r="B508" s="100" t="s">
        <v>1260</v>
      </c>
      <c r="C508" s="100" t="s">
        <v>2021</v>
      </c>
      <c r="D508" s="100" t="s">
        <v>527</v>
      </c>
      <c r="E508" s="101" t="s">
        <v>1866</v>
      </c>
      <c r="F508" s="100" t="s">
        <v>86</v>
      </c>
      <c r="G508" s="100" t="s">
        <v>2310</v>
      </c>
      <c r="H508" s="100" t="s">
        <v>120</v>
      </c>
      <c r="I508" s="100" t="s">
        <v>100</v>
      </c>
      <c r="J508" s="100" t="s">
        <v>121</v>
      </c>
      <c r="K508" s="100" t="s">
        <v>1263</v>
      </c>
      <c r="L508" s="50" t="s">
        <v>429</v>
      </c>
      <c r="M508" s="50" t="s">
        <v>249</v>
      </c>
      <c r="N508" s="50" t="s">
        <v>100</v>
      </c>
      <c r="O508" s="41">
        <v>1000</v>
      </c>
      <c r="P508" s="50" t="s">
        <v>119</v>
      </c>
      <c r="Q508" s="40" t="s">
        <v>105</v>
      </c>
      <c r="R508" s="54" t="s">
        <v>1404</v>
      </c>
      <c r="S508" s="50" t="s">
        <v>1273</v>
      </c>
      <c r="T508" s="50" t="s">
        <v>429</v>
      </c>
      <c r="U508" s="50" t="s">
        <v>429</v>
      </c>
      <c r="V508" s="50" t="s">
        <v>429</v>
      </c>
      <c r="W508" s="37" t="s">
        <v>1867</v>
      </c>
      <c r="X508" s="37" t="s">
        <v>1690</v>
      </c>
    </row>
    <row r="509" spans="1:24" ht="18.75" customHeight="1" x14ac:dyDescent="0.25">
      <c r="A509" s="101" t="s">
        <v>1872</v>
      </c>
      <c r="B509" s="100" t="s">
        <v>1260</v>
      </c>
      <c r="C509" s="100" t="s">
        <v>2021</v>
      </c>
      <c r="D509" s="100" t="s">
        <v>527</v>
      </c>
      <c r="E509" s="101" t="s">
        <v>1873</v>
      </c>
      <c r="F509" s="100" t="s">
        <v>87</v>
      </c>
      <c r="G509" s="100" t="s">
        <v>2311</v>
      </c>
      <c r="H509" s="100" t="s">
        <v>120</v>
      </c>
      <c r="I509" s="100" t="s">
        <v>100</v>
      </c>
      <c r="J509" s="100" t="s">
        <v>121</v>
      </c>
      <c r="K509" s="100" t="s">
        <v>1263</v>
      </c>
      <c r="L509" s="48"/>
      <c r="M509" s="48"/>
      <c r="N509" s="48"/>
      <c r="O509" s="38"/>
      <c r="P509" s="48"/>
      <c r="Q509" s="48"/>
      <c r="R509" s="52"/>
      <c r="S509" s="51"/>
      <c r="T509" s="48"/>
      <c r="U509" s="48"/>
      <c r="V509" s="48"/>
      <c r="W509" s="37"/>
      <c r="X509" s="37" t="s">
        <v>1694</v>
      </c>
    </row>
    <row r="510" spans="1:24" ht="18.75" customHeight="1" x14ac:dyDescent="0.25">
      <c r="A510" s="101" t="s">
        <v>1878</v>
      </c>
      <c r="B510" s="100" t="s">
        <v>1260</v>
      </c>
      <c r="C510" s="100" t="s">
        <v>2021</v>
      </c>
      <c r="D510" s="100" t="s">
        <v>527</v>
      </c>
      <c r="E510" s="101" t="s">
        <v>1879</v>
      </c>
      <c r="F510" s="100" t="s">
        <v>88</v>
      </c>
      <c r="G510" s="100" t="s">
        <v>2330</v>
      </c>
      <c r="H510" s="100" t="s">
        <v>120</v>
      </c>
      <c r="I510" s="100" t="s">
        <v>100</v>
      </c>
      <c r="J510" s="100" t="s">
        <v>121</v>
      </c>
      <c r="K510" s="100" t="s">
        <v>1263</v>
      </c>
      <c r="L510" s="48"/>
      <c r="M510" s="48"/>
      <c r="N510" s="48"/>
      <c r="O510" s="38"/>
      <c r="P510" s="48"/>
      <c r="Q510" s="48"/>
      <c r="R510" s="52"/>
      <c r="S510" s="51"/>
      <c r="T510" s="48"/>
      <c r="U510" s="48"/>
      <c r="V510" s="48"/>
      <c r="W510" s="37"/>
      <c r="X510" s="37" t="s">
        <v>1692</v>
      </c>
    </row>
    <row r="511" spans="1:24" ht="18.75" customHeight="1" x14ac:dyDescent="0.25">
      <c r="A511" s="101" t="s">
        <v>453</v>
      </c>
      <c r="B511" s="100" t="s">
        <v>441</v>
      </c>
      <c r="C511" s="100" t="s">
        <v>431</v>
      </c>
      <c r="D511" s="100" t="s">
        <v>452</v>
      </c>
      <c r="E511" s="101" t="s">
        <v>454</v>
      </c>
      <c r="F511" s="100" t="s">
        <v>324</v>
      </c>
      <c r="G511" s="100" t="s">
        <v>2427</v>
      </c>
      <c r="H511" s="100" t="s">
        <v>450</v>
      </c>
      <c r="I511" s="100" t="s">
        <v>326</v>
      </c>
      <c r="J511" s="100" t="s">
        <v>92</v>
      </c>
      <c r="K511" s="100" t="s">
        <v>429</v>
      </c>
      <c r="L511" s="48"/>
      <c r="M511" s="48"/>
      <c r="N511" s="48"/>
      <c r="O511" s="38"/>
      <c r="P511" s="48"/>
      <c r="Q511" s="48"/>
      <c r="R511" s="52"/>
      <c r="S511" s="51"/>
      <c r="T511" s="48"/>
      <c r="U511" s="48"/>
      <c r="V511" s="48"/>
      <c r="W511" s="37"/>
      <c r="X511" s="37" t="s">
        <v>1691</v>
      </c>
    </row>
    <row r="512" spans="1:24" ht="18.75" customHeight="1" x14ac:dyDescent="0.25">
      <c r="A512" s="101" t="s">
        <v>491</v>
      </c>
      <c r="B512" s="100" t="s">
        <v>441</v>
      </c>
      <c r="C512" s="100" t="s">
        <v>431</v>
      </c>
      <c r="D512" s="100" t="s">
        <v>452</v>
      </c>
      <c r="E512" s="101" t="s">
        <v>492</v>
      </c>
      <c r="F512" s="100" t="s">
        <v>314</v>
      </c>
      <c r="G512" s="100" t="s">
        <v>2426</v>
      </c>
      <c r="H512" s="100" t="s">
        <v>486</v>
      </c>
      <c r="I512" s="100" t="s">
        <v>480</v>
      </c>
      <c r="J512" s="100" t="s">
        <v>92</v>
      </c>
      <c r="K512" s="100" t="s">
        <v>429</v>
      </c>
      <c r="L512" s="48"/>
      <c r="M512" s="48"/>
      <c r="N512" s="48"/>
      <c r="O512" s="38"/>
      <c r="P512" s="48"/>
      <c r="Q512" s="48"/>
      <c r="R512" s="52"/>
      <c r="S512" s="51"/>
      <c r="T512" s="48"/>
      <c r="U512" s="48"/>
      <c r="V512" s="48"/>
      <c r="W512" s="37"/>
      <c r="X512" s="37" t="s">
        <v>1695</v>
      </c>
    </row>
    <row r="513" spans="1:24" ht="18.75" customHeight="1" x14ac:dyDescent="0.25">
      <c r="A513" s="101" t="s">
        <v>478</v>
      </c>
      <c r="B513" s="100" t="s">
        <v>441</v>
      </c>
      <c r="C513" s="100" t="s">
        <v>431</v>
      </c>
      <c r="D513" s="100" t="s">
        <v>452</v>
      </c>
      <c r="E513" s="101" t="s">
        <v>479</v>
      </c>
      <c r="F513" s="100" t="s">
        <v>314</v>
      </c>
      <c r="G513" s="100" t="s">
        <v>2424</v>
      </c>
      <c r="H513" s="100" t="s">
        <v>465</v>
      </c>
      <c r="I513" s="100" t="s">
        <v>480</v>
      </c>
      <c r="J513" s="100" t="s">
        <v>92</v>
      </c>
      <c r="K513" s="100" t="s">
        <v>429</v>
      </c>
      <c r="L513" s="48" t="s">
        <v>429</v>
      </c>
      <c r="M513" s="48" t="s">
        <v>249</v>
      </c>
      <c r="N513" s="48" t="s">
        <v>100</v>
      </c>
      <c r="O513" s="38">
        <v>1000</v>
      </c>
      <c r="P513" s="48" t="s">
        <v>119</v>
      </c>
      <c r="Q513" s="48" t="s">
        <v>105</v>
      </c>
      <c r="R513" s="52" t="s">
        <v>1404</v>
      </c>
      <c r="S513" s="51"/>
      <c r="T513" s="48" t="s">
        <v>429</v>
      </c>
      <c r="U513" s="48" t="s">
        <v>429</v>
      </c>
      <c r="V513" s="48" t="s">
        <v>429</v>
      </c>
      <c r="W513" s="37" t="s">
        <v>1849</v>
      </c>
      <c r="X513" s="37" t="s">
        <v>1696</v>
      </c>
    </row>
    <row r="514" spans="1:24" ht="18.75" customHeight="1" x14ac:dyDescent="0.25">
      <c r="A514" s="101" t="s">
        <v>505</v>
      </c>
      <c r="B514" s="100" t="s">
        <v>441</v>
      </c>
      <c r="C514" s="100" t="s">
        <v>431</v>
      </c>
      <c r="D514" s="100" t="s">
        <v>452</v>
      </c>
      <c r="E514" s="101" t="s">
        <v>506</v>
      </c>
      <c r="F514" s="100" t="s">
        <v>314</v>
      </c>
      <c r="G514" s="100" t="s">
        <v>2425</v>
      </c>
      <c r="H514" s="100" t="s">
        <v>501</v>
      </c>
      <c r="I514" s="100" t="s">
        <v>480</v>
      </c>
      <c r="J514" s="100" t="s">
        <v>92</v>
      </c>
      <c r="K514" s="100" t="s">
        <v>429</v>
      </c>
      <c r="L514" s="50" t="s">
        <v>429</v>
      </c>
      <c r="M514" s="50" t="s">
        <v>249</v>
      </c>
      <c r="N514" s="50" t="s">
        <v>100</v>
      </c>
      <c r="O514" s="41">
        <v>1000</v>
      </c>
      <c r="P514" s="50" t="s">
        <v>119</v>
      </c>
      <c r="Q514" s="40" t="s">
        <v>105</v>
      </c>
      <c r="R514" s="54" t="s">
        <v>1404</v>
      </c>
      <c r="S514" s="50" t="s">
        <v>1273</v>
      </c>
      <c r="T514" s="50" t="s">
        <v>429</v>
      </c>
      <c r="U514" s="50" t="s">
        <v>429</v>
      </c>
      <c r="V514" s="50" t="s">
        <v>429</v>
      </c>
      <c r="W514" s="37" t="s">
        <v>1847</v>
      </c>
      <c r="X514" s="37" t="s">
        <v>1699</v>
      </c>
    </row>
    <row r="515" spans="1:24" ht="18.75" customHeight="1" x14ac:dyDescent="0.25">
      <c r="A515" s="101" t="s">
        <v>513</v>
      </c>
      <c r="B515" s="100" t="s">
        <v>441</v>
      </c>
      <c r="C515" s="100" t="s">
        <v>431</v>
      </c>
      <c r="D515" s="100" t="s">
        <v>452</v>
      </c>
      <c r="E515" s="101" t="s">
        <v>514</v>
      </c>
      <c r="F515" s="100" t="s">
        <v>314</v>
      </c>
      <c r="G515" s="100" t="s">
        <v>2418</v>
      </c>
      <c r="H515" s="100" t="s">
        <v>511</v>
      </c>
      <c r="I515" s="100" t="s">
        <v>480</v>
      </c>
      <c r="J515" s="100" t="s">
        <v>92</v>
      </c>
      <c r="K515" s="100" t="s">
        <v>429</v>
      </c>
      <c r="L515" s="50" t="s">
        <v>429</v>
      </c>
      <c r="M515" s="50" t="s">
        <v>249</v>
      </c>
      <c r="N515" s="50" t="s">
        <v>100</v>
      </c>
      <c r="O515" s="41">
        <v>1000</v>
      </c>
      <c r="P515" s="50" t="s">
        <v>119</v>
      </c>
      <c r="Q515" s="40" t="s">
        <v>105</v>
      </c>
      <c r="R515" s="54" t="s">
        <v>1404</v>
      </c>
      <c r="S515" s="50" t="s">
        <v>1273</v>
      </c>
      <c r="T515" s="50" t="s">
        <v>429</v>
      </c>
      <c r="U515" s="50" t="s">
        <v>429</v>
      </c>
      <c r="V515" s="50" t="s">
        <v>429</v>
      </c>
      <c r="W515" s="37" t="s">
        <v>1844</v>
      </c>
      <c r="X515" s="37" t="s">
        <v>1701</v>
      </c>
    </row>
    <row r="516" spans="1:24" ht="18.75" customHeight="1" x14ac:dyDescent="0.25">
      <c r="A516" s="124" t="s">
        <v>3195</v>
      </c>
      <c r="B516" s="100" t="s">
        <v>534</v>
      </c>
      <c r="C516" s="100" t="s">
        <v>431</v>
      </c>
      <c r="D516" s="100" t="s">
        <v>452</v>
      </c>
      <c r="E516" s="124" t="s">
        <v>3202</v>
      </c>
      <c r="F516" s="99" t="s">
        <v>137</v>
      </c>
      <c r="G516" s="99" t="s">
        <v>217</v>
      </c>
      <c r="H516" s="99" t="s">
        <v>649</v>
      </c>
      <c r="I516" s="99" t="s">
        <v>536</v>
      </c>
      <c r="J516" s="99" t="s">
        <v>83</v>
      </c>
      <c r="K516" s="100"/>
      <c r="L516" s="50"/>
      <c r="M516" s="50"/>
      <c r="N516" s="50"/>
      <c r="O516" s="41"/>
      <c r="P516" s="50"/>
      <c r="Q516" s="40"/>
      <c r="R516" s="54"/>
      <c r="S516" s="50"/>
      <c r="T516" s="50"/>
      <c r="U516" s="50"/>
      <c r="V516" s="50"/>
      <c r="W516" s="98"/>
      <c r="X516" s="98"/>
    </row>
    <row r="517" spans="1:24" ht="18.75" customHeight="1" x14ac:dyDescent="0.25">
      <c r="A517" s="124" t="s">
        <v>3196</v>
      </c>
      <c r="B517" s="100" t="s">
        <v>534</v>
      </c>
      <c r="C517" s="100" t="s">
        <v>431</v>
      </c>
      <c r="D517" s="100" t="s">
        <v>452</v>
      </c>
      <c r="E517" s="124" t="s">
        <v>3203</v>
      </c>
      <c r="F517" s="99" t="s">
        <v>137</v>
      </c>
      <c r="G517" s="99" t="s">
        <v>219</v>
      </c>
      <c r="H517" s="99" t="s">
        <v>649</v>
      </c>
      <c r="I517" s="99" t="s">
        <v>536</v>
      </c>
      <c r="J517" s="99" t="s">
        <v>83</v>
      </c>
      <c r="K517" s="100"/>
      <c r="L517" s="50"/>
      <c r="M517" s="50"/>
      <c r="N517" s="50"/>
      <c r="O517" s="41"/>
      <c r="P517" s="50"/>
      <c r="Q517" s="40"/>
      <c r="R517" s="54"/>
      <c r="S517" s="50"/>
      <c r="T517" s="50"/>
      <c r="U517" s="50"/>
      <c r="V517" s="50"/>
      <c r="W517" s="98"/>
      <c r="X517" s="98"/>
    </row>
    <row r="518" spans="1:24" ht="18.75" customHeight="1" x14ac:dyDescent="0.25">
      <c r="A518" s="124" t="s">
        <v>3197</v>
      </c>
      <c r="B518" s="100" t="s">
        <v>534</v>
      </c>
      <c r="C518" s="100" t="s">
        <v>431</v>
      </c>
      <c r="D518" s="100" t="s">
        <v>452</v>
      </c>
      <c r="E518" s="124" t="s">
        <v>3204</v>
      </c>
      <c r="F518" s="99" t="s">
        <v>137</v>
      </c>
      <c r="G518" s="99" t="s">
        <v>220</v>
      </c>
      <c r="H518" s="99" t="s">
        <v>649</v>
      </c>
      <c r="I518" s="99" t="s">
        <v>536</v>
      </c>
      <c r="J518" s="99" t="s">
        <v>83</v>
      </c>
      <c r="K518" s="100"/>
      <c r="L518" s="50"/>
      <c r="M518" s="50"/>
      <c r="N518" s="50"/>
      <c r="O518" s="41"/>
      <c r="P518" s="50"/>
      <c r="Q518" s="40"/>
      <c r="R518" s="54"/>
      <c r="S518" s="50"/>
      <c r="T518" s="50"/>
      <c r="U518" s="50"/>
      <c r="V518" s="50"/>
      <c r="W518" s="98"/>
      <c r="X518" s="98"/>
    </row>
    <row r="519" spans="1:24" ht="18.75" customHeight="1" x14ac:dyDescent="0.25">
      <c r="A519" s="124" t="s">
        <v>3198</v>
      </c>
      <c r="B519" s="100" t="s">
        <v>534</v>
      </c>
      <c r="C519" s="100" t="s">
        <v>431</v>
      </c>
      <c r="D519" s="100" t="s">
        <v>452</v>
      </c>
      <c r="E519" s="124" t="s">
        <v>3205</v>
      </c>
      <c r="F519" s="99" t="s">
        <v>137</v>
      </c>
      <c r="G519" s="99" t="s">
        <v>221</v>
      </c>
      <c r="H519" s="99" t="s">
        <v>649</v>
      </c>
      <c r="I519" s="99" t="s">
        <v>536</v>
      </c>
      <c r="J519" s="99" t="s">
        <v>83</v>
      </c>
      <c r="K519" s="100"/>
      <c r="L519" s="50"/>
      <c r="M519" s="50"/>
      <c r="N519" s="50"/>
      <c r="O519" s="41"/>
      <c r="P519" s="50"/>
      <c r="Q519" s="40"/>
      <c r="R519" s="54"/>
      <c r="S519" s="50"/>
      <c r="T519" s="50"/>
      <c r="U519" s="50"/>
      <c r="V519" s="50"/>
      <c r="W519" s="98"/>
      <c r="X519" s="98"/>
    </row>
    <row r="520" spans="1:24" ht="18.75" customHeight="1" x14ac:dyDescent="0.25">
      <c r="A520" s="124" t="s">
        <v>3199</v>
      </c>
      <c r="B520" s="100" t="s">
        <v>534</v>
      </c>
      <c r="C520" s="100" t="s">
        <v>431</v>
      </c>
      <c r="D520" s="100" t="s">
        <v>452</v>
      </c>
      <c r="E520" s="124" t="s">
        <v>3206</v>
      </c>
      <c r="F520" s="99" t="s">
        <v>137</v>
      </c>
      <c r="G520" s="99" t="s">
        <v>222</v>
      </c>
      <c r="H520" s="99" t="s">
        <v>649</v>
      </c>
      <c r="I520" s="99" t="s">
        <v>536</v>
      </c>
      <c r="J520" s="99" t="s">
        <v>83</v>
      </c>
      <c r="K520" s="100"/>
      <c r="L520" s="50"/>
      <c r="M520" s="50"/>
      <c r="N520" s="50"/>
      <c r="O520" s="41"/>
      <c r="P520" s="50"/>
      <c r="Q520" s="40"/>
      <c r="R520" s="54"/>
      <c r="S520" s="50"/>
      <c r="T520" s="50"/>
      <c r="U520" s="50"/>
      <c r="V520" s="50"/>
      <c r="W520" s="98"/>
      <c r="X520" s="98"/>
    </row>
    <row r="521" spans="1:24" ht="18.75" customHeight="1" x14ac:dyDescent="0.25">
      <c r="A521" s="124" t="s">
        <v>3200</v>
      </c>
      <c r="B521" s="100" t="s">
        <v>534</v>
      </c>
      <c r="C521" s="100" t="s">
        <v>431</v>
      </c>
      <c r="D521" s="100" t="s">
        <v>452</v>
      </c>
      <c r="E521" s="124" t="s">
        <v>3207</v>
      </c>
      <c r="F521" s="99" t="s">
        <v>137</v>
      </c>
      <c r="G521" s="99" t="s">
        <v>223</v>
      </c>
      <c r="H521" s="99" t="s">
        <v>649</v>
      </c>
      <c r="I521" s="99" t="s">
        <v>536</v>
      </c>
      <c r="J521" s="99" t="s">
        <v>83</v>
      </c>
      <c r="K521" s="100"/>
      <c r="L521" s="50"/>
      <c r="M521" s="50"/>
      <c r="N521" s="50"/>
      <c r="O521" s="41"/>
      <c r="P521" s="50"/>
      <c r="Q521" s="40"/>
      <c r="R521" s="54"/>
      <c r="S521" s="50"/>
      <c r="T521" s="50"/>
      <c r="U521" s="50"/>
      <c r="V521" s="50"/>
      <c r="W521" s="98"/>
      <c r="X521" s="98"/>
    </row>
    <row r="522" spans="1:24" ht="18.75" customHeight="1" x14ac:dyDescent="0.25">
      <c r="A522" s="124" t="s">
        <v>3201</v>
      </c>
      <c r="B522" s="100" t="s">
        <v>534</v>
      </c>
      <c r="C522" s="100" t="s">
        <v>431</v>
      </c>
      <c r="D522" s="100" t="s">
        <v>452</v>
      </c>
      <c r="E522" s="124" t="s">
        <v>3208</v>
      </c>
      <c r="F522" s="99" t="s">
        <v>137</v>
      </c>
      <c r="G522" s="99" t="s">
        <v>224</v>
      </c>
      <c r="H522" s="99" t="s">
        <v>649</v>
      </c>
      <c r="I522" s="99" t="s">
        <v>536</v>
      </c>
      <c r="J522" s="99" t="s">
        <v>83</v>
      </c>
      <c r="K522" s="100"/>
      <c r="L522" s="50"/>
      <c r="M522" s="50"/>
      <c r="N522" s="50"/>
      <c r="O522" s="41"/>
      <c r="P522" s="50"/>
      <c r="Q522" s="40"/>
      <c r="R522" s="54"/>
      <c r="S522" s="50"/>
      <c r="T522" s="50"/>
      <c r="U522" s="50"/>
      <c r="V522" s="50"/>
      <c r="W522" s="98"/>
      <c r="X522" s="98"/>
    </row>
    <row r="523" spans="1:24" ht="18.75" customHeight="1" x14ac:dyDescent="0.25">
      <c r="A523" s="101" t="s">
        <v>616</v>
      </c>
      <c r="B523" s="100" t="s">
        <v>534</v>
      </c>
      <c r="C523" s="100" t="s">
        <v>431</v>
      </c>
      <c r="D523" s="100" t="s">
        <v>452</v>
      </c>
      <c r="E523" s="101" t="s">
        <v>302</v>
      </c>
      <c r="F523" s="100" t="s">
        <v>181</v>
      </c>
      <c r="G523" s="100" t="s">
        <v>2420</v>
      </c>
      <c r="H523" s="100" t="s">
        <v>567</v>
      </c>
      <c r="I523" s="100" t="s">
        <v>536</v>
      </c>
      <c r="J523" s="100" t="s">
        <v>83</v>
      </c>
      <c r="K523" s="100" t="s">
        <v>429</v>
      </c>
      <c r="L523" s="50" t="s">
        <v>143</v>
      </c>
      <c r="M523" s="50" t="s">
        <v>875</v>
      </c>
      <c r="N523" s="50" t="s">
        <v>326</v>
      </c>
      <c r="O523" s="41">
        <v>500</v>
      </c>
      <c r="P523" s="50" t="s">
        <v>875</v>
      </c>
      <c r="Q523" s="40" t="s">
        <v>535</v>
      </c>
      <c r="R523" s="54" t="s">
        <v>429</v>
      </c>
      <c r="S523" s="50" t="s">
        <v>429</v>
      </c>
      <c r="T523" s="50" t="s">
        <v>85</v>
      </c>
      <c r="U523" s="50" t="s">
        <v>85</v>
      </c>
      <c r="V523" s="50" t="s">
        <v>85</v>
      </c>
      <c r="W523" s="37" t="s">
        <v>916</v>
      </c>
      <c r="X523" s="37" t="s">
        <v>1704</v>
      </c>
    </row>
    <row r="524" spans="1:24" ht="18.75" customHeight="1" x14ac:dyDescent="0.25">
      <c r="A524" s="101" t="s">
        <v>872</v>
      </c>
      <c r="B524" s="100" t="s">
        <v>534</v>
      </c>
      <c r="C524" s="100" t="s">
        <v>431</v>
      </c>
      <c r="D524" s="100" t="s">
        <v>452</v>
      </c>
      <c r="E524" s="101" t="s">
        <v>298</v>
      </c>
      <c r="F524" s="100" t="s">
        <v>170</v>
      </c>
      <c r="G524" s="100" t="s">
        <v>2417</v>
      </c>
      <c r="H524" s="100" t="s">
        <v>572</v>
      </c>
      <c r="I524" s="100" t="s">
        <v>536</v>
      </c>
      <c r="J524" s="100" t="s">
        <v>83</v>
      </c>
      <c r="K524" s="100" t="s">
        <v>429</v>
      </c>
      <c r="L524" s="48" t="s">
        <v>143</v>
      </c>
      <c r="M524" s="48" t="s">
        <v>875</v>
      </c>
      <c r="N524" s="48" t="s">
        <v>316</v>
      </c>
      <c r="O524" s="38">
        <v>200</v>
      </c>
      <c r="P524" s="48" t="s">
        <v>875</v>
      </c>
      <c r="Q524" s="48" t="s">
        <v>535</v>
      </c>
      <c r="R524" s="52" t="s">
        <v>429</v>
      </c>
      <c r="S524" s="51"/>
      <c r="T524" s="48" t="s">
        <v>85</v>
      </c>
      <c r="U524" s="48" t="s">
        <v>85</v>
      </c>
      <c r="V524" s="48" t="s">
        <v>85</v>
      </c>
      <c r="W524" s="37" t="s">
        <v>913</v>
      </c>
      <c r="X524" s="37" t="s">
        <v>1705</v>
      </c>
    </row>
    <row r="525" spans="1:24" ht="18.75" customHeight="1" x14ac:dyDescent="0.25">
      <c r="A525" s="101" t="s">
        <v>597</v>
      </c>
      <c r="B525" s="100" t="s">
        <v>534</v>
      </c>
      <c r="C525" s="100" t="s">
        <v>431</v>
      </c>
      <c r="D525" s="100" t="s">
        <v>452</v>
      </c>
      <c r="E525" s="101" t="s">
        <v>299</v>
      </c>
      <c r="F525" s="100" t="s">
        <v>170</v>
      </c>
      <c r="G525" s="100" t="s">
        <v>2423</v>
      </c>
      <c r="H525" s="100" t="s">
        <v>595</v>
      </c>
      <c r="I525" s="100" t="s">
        <v>536</v>
      </c>
      <c r="J525" s="100" t="s">
        <v>83</v>
      </c>
      <c r="K525" s="100" t="s">
        <v>429</v>
      </c>
      <c r="L525" s="50" t="s">
        <v>429</v>
      </c>
      <c r="M525" s="50" t="s">
        <v>1047</v>
      </c>
      <c r="N525" s="50" t="s">
        <v>94</v>
      </c>
      <c r="O525" s="41">
        <v>12</v>
      </c>
      <c r="P525" s="50" t="s">
        <v>1039</v>
      </c>
      <c r="Q525" s="40" t="s">
        <v>442</v>
      </c>
      <c r="R525" s="54" t="s">
        <v>429</v>
      </c>
      <c r="S525" s="50" t="s">
        <v>429</v>
      </c>
      <c r="T525" s="50" t="s">
        <v>429</v>
      </c>
      <c r="U525" s="50" t="s">
        <v>429</v>
      </c>
      <c r="V525" s="50" t="s">
        <v>429</v>
      </c>
      <c r="W525" s="37" t="s">
        <v>1051</v>
      </c>
      <c r="X525" s="37" t="s">
        <v>1706</v>
      </c>
    </row>
    <row r="526" spans="1:24" ht="18.75" customHeight="1" x14ac:dyDescent="0.25">
      <c r="A526" s="101" t="s">
        <v>667</v>
      </c>
      <c r="B526" s="100" t="s">
        <v>534</v>
      </c>
      <c r="C526" s="100" t="s">
        <v>431</v>
      </c>
      <c r="D526" s="100" t="s">
        <v>452</v>
      </c>
      <c r="E526" s="101" t="s">
        <v>668</v>
      </c>
      <c r="F526" s="100" t="s">
        <v>137</v>
      </c>
      <c r="G526" s="100" t="s">
        <v>2451</v>
      </c>
      <c r="H526" s="100" t="s">
        <v>665</v>
      </c>
      <c r="I526" s="100" t="s">
        <v>536</v>
      </c>
      <c r="J526" s="100" t="s">
        <v>83</v>
      </c>
      <c r="K526" s="100" t="s">
        <v>429</v>
      </c>
      <c r="L526" s="48" t="s">
        <v>429</v>
      </c>
      <c r="M526" s="48" t="s">
        <v>1047</v>
      </c>
      <c r="N526" s="48" t="s">
        <v>94</v>
      </c>
      <c r="O526" s="38">
        <v>12</v>
      </c>
      <c r="P526" s="48" t="s">
        <v>1039</v>
      </c>
      <c r="Q526" s="48" t="s">
        <v>442</v>
      </c>
      <c r="R526" s="52" t="s">
        <v>429</v>
      </c>
      <c r="S526" s="51"/>
      <c r="T526" s="48" t="s">
        <v>429</v>
      </c>
      <c r="U526" s="48" t="s">
        <v>429</v>
      </c>
      <c r="V526" s="48" t="s">
        <v>429</v>
      </c>
      <c r="W526" s="37" t="s">
        <v>1048</v>
      </c>
      <c r="X526" s="37" t="s">
        <v>1708</v>
      </c>
    </row>
    <row r="527" spans="1:24" ht="18.75" customHeight="1" x14ac:dyDescent="0.25">
      <c r="A527" s="101" t="s">
        <v>727</v>
      </c>
      <c r="B527" s="100" t="s">
        <v>534</v>
      </c>
      <c r="C527" s="100" t="s">
        <v>431</v>
      </c>
      <c r="D527" s="100" t="s">
        <v>452</v>
      </c>
      <c r="E527" s="101" t="s">
        <v>728</v>
      </c>
      <c r="F527" s="100" t="s">
        <v>720</v>
      </c>
      <c r="G527" s="100" t="s">
        <v>2443</v>
      </c>
      <c r="H527" s="100" t="s">
        <v>721</v>
      </c>
      <c r="I527" s="100" t="s">
        <v>335</v>
      </c>
      <c r="J527" s="100" t="s">
        <v>83</v>
      </c>
      <c r="K527" s="100" t="s">
        <v>429</v>
      </c>
      <c r="L527" s="48" t="s">
        <v>429</v>
      </c>
      <c r="M527" s="48" t="s">
        <v>1055</v>
      </c>
      <c r="N527" s="48" t="s">
        <v>94</v>
      </c>
      <c r="O527" s="38">
        <v>12</v>
      </c>
      <c r="P527" s="48" t="s">
        <v>1039</v>
      </c>
      <c r="Q527" s="48" t="s">
        <v>442</v>
      </c>
      <c r="R527" s="52" t="s">
        <v>429</v>
      </c>
      <c r="S527" s="51"/>
      <c r="T527" s="48" t="s">
        <v>429</v>
      </c>
      <c r="U527" s="48" t="s">
        <v>429</v>
      </c>
      <c r="V527" s="48" t="s">
        <v>429</v>
      </c>
      <c r="W527" s="37" t="s">
        <v>1056</v>
      </c>
      <c r="X527" s="37" t="s">
        <v>1709</v>
      </c>
    </row>
    <row r="528" spans="1:24" ht="18.75" customHeight="1" x14ac:dyDescent="0.25">
      <c r="A528" s="101" t="s">
        <v>774</v>
      </c>
      <c r="B528" s="100" t="s">
        <v>534</v>
      </c>
      <c r="C528" s="100" t="s">
        <v>431</v>
      </c>
      <c r="D528" s="100" t="s">
        <v>452</v>
      </c>
      <c r="E528" s="101" t="s">
        <v>775</v>
      </c>
      <c r="F528" s="100" t="s">
        <v>276</v>
      </c>
      <c r="G528" s="100" t="s">
        <v>2450</v>
      </c>
      <c r="H528" s="100" t="s">
        <v>708</v>
      </c>
      <c r="I528" s="100" t="s">
        <v>89</v>
      </c>
      <c r="J528" s="100" t="s">
        <v>83</v>
      </c>
      <c r="K528" s="100" t="s">
        <v>429</v>
      </c>
      <c r="L528" s="50" t="s">
        <v>429</v>
      </c>
      <c r="M528" s="50" t="s">
        <v>1055</v>
      </c>
      <c r="N528" s="50" t="s">
        <v>94</v>
      </c>
      <c r="O528" s="41">
        <v>12</v>
      </c>
      <c r="P528" s="50" t="s">
        <v>1039</v>
      </c>
      <c r="Q528" s="40" t="s">
        <v>442</v>
      </c>
      <c r="R528" s="54" t="s">
        <v>429</v>
      </c>
      <c r="S528" s="50" t="s">
        <v>429</v>
      </c>
      <c r="T528" s="50" t="s">
        <v>429</v>
      </c>
      <c r="U528" s="50" t="s">
        <v>429</v>
      </c>
      <c r="V528" s="50" t="s">
        <v>429</v>
      </c>
      <c r="W528" s="37" t="s">
        <v>1059</v>
      </c>
      <c r="X528" s="37" t="s">
        <v>1712</v>
      </c>
    </row>
    <row r="529" spans="1:24" ht="18.75" customHeight="1" x14ac:dyDescent="0.25">
      <c r="A529" s="101" t="s">
        <v>746</v>
      </c>
      <c r="B529" s="100" t="s">
        <v>534</v>
      </c>
      <c r="C529" s="100" t="s">
        <v>431</v>
      </c>
      <c r="D529" s="100" t="s">
        <v>452</v>
      </c>
      <c r="E529" s="101" t="s">
        <v>747</v>
      </c>
      <c r="F529" s="100" t="s">
        <v>210</v>
      </c>
      <c r="G529" s="100" t="s">
        <v>2421</v>
      </c>
      <c r="H529" s="100" t="s">
        <v>731</v>
      </c>
      <c r="I529" s="100" t="s">
        <v>563</v>
      </c>
      <c r="J529" s="100" t="s">
        <v>83</v>
      </c>
      <c r="K529" s="100" t="s">
        <v>429</v>
      </c>
      <c r="L529" s="48" t="s">
        <v>429</v>
      </c>
      <c r="M529" s="48" t="s">
        <v>1502</v>
      </c>
      <c r="N529" s="48" t="s">
        <v>100</v>
      </c>
      <c r="O529" s="38">
        <v>1000</v>
      </c>
      <c r="P529" s="48" t="s">
        <v>126</v>
      </c>
      <c r="Q529" s="48" t="s">
        <v>1402</v>
      </c>
      <c r="R529" s="52" t="s">
        <v>1404</v>
      </c>
      <c r="S529" s="51"/>
      <c r="T529" s="48" t="s">
        <v>429</v>
      </c>
      <c r="U529" s="48" t="s">
        <v>429</v>
      </c>
      <c r="V529" s="48" t="s">
        <v>429</v>
      </c>
      <c r="W529" s="37" t="s">
        <v>1507</v>
      </c>
      <c r="X529" s="37" t="s">
        <v>1713</v>
      </c>
    </row>
    <row r="530" spans="1:24" ht="18.75" customHeight="1" x14ac:dyDescent="0.25">
      <c r="A530" s="101" t="s">
        <v>754</v>
      </c>
      <c r="B530" s="100" t="s">
        <v>534</v>
      </c>
      <c r="C530" s="100" t="s">
        <v>431</v>
      </c>
      <c r="D530" s="100" t="s">
        <v>452</v>
      </c>
      <c r="E530" s="101" t="s">
        <v>755</v>
      </c>
      <c r="F530" s="100" t="s">
        <v>165</v>
      </c>
      <c r="G530" s="100" t="s">
        <v>2411</v>
      </c>
      <c r="H530" s="100" t="s">
        <v>731</v>
      </c>
      <c r="I530" s="100" t="s">
        <v>89</v>
      </c>
      <c r="J530" s="100" t="s">
        <v>83</v>
      </c>
      <c r="K530" s="100" t="s">
        <v>429</v>
      </c>
      <c r="L530" s="48" t="s">
        <v>429</v>
      </c>
      <c r="M530" s="48" t="s">
        <v>1502</v>
      </c>
      <c r="N530" s="48" t="s">
        <v>100</v>
      </c>
      <c r="O530" s="38">
        <v>1000</v>
      </c>
      <c r="P530" s="48" t="s">
        <v>126</v>
      </c>
      <c r="Q530" s="48" t="s">
        <v>1402</v>
      </c>
      <c r="R530" s="52" t="s">
        <v>1404</v>
      </c>
      <c r="S530" s="51"/>
      <c r="T530" s="48" t="s">
        <v>429</v>
      </c>
      <c r="U530" s="48" t="s">
        <v>429</v>
      </c>
      <c r="V530" s="48" t="s">
        <v>429</v>
      </c>
      <c r="W530" s="37" t="s">
        <v>1509</v>
      </c>
      <c r="X530" s="37" t="s">
        <v>1716</v>
      </c>
    </row>
    <row r="531" spans="1:24" ht="18.75" customHeight="1" x14ac:dyDescent="0.25">
      <c r="A531" s="101" t="s">
        <v>742</v>
      </c>
      <c r="B531" s="100" t="s">
        <v>534</v>
      </c>
      <c r="C531" s="100" t="s">
        <v>431</v>
      </c>
      <c r="D531" s="100" t="s">
        <v>452</v>
      </c>
      <c r="E531" s="101" t="s">
        <v>743</v>
      </c>
      <c r="F531" s="100" t="s">
        <v>164</v>
      </c>
      <c r="G531" s="100" t="s">
        <v>2410</v>
      </c>
      <c r="H531" s="100" t="s">
        <v>731</v>
      </c>
      <c r="I531" s="100" t="s">
        <v>563</v>
      </c>
      <c r="J531" s="100" t="s">
        <v>83</v>
      </c>
      <c r="K531" s="100" t="s">
        <v>429</v>
      </c>
      <c r="L531" s="48" t="s">
        <v>429</v>
      </c>
      <c r="M531" s="48" t="s">
        <v>1511</v>
      </c>
      <c r="N531" s="48" t="s">
        <v>100</v>
      </c>
      <c r="O531" s="38">
        <v>1000</v>
      </c>
      <c r="P531" s="48" t="s">
        <v>129</v>
      </c>
      <c r="Q531" s="48" t="s">
        <v>1402</v>
      </c>
      <c r="R531" s="52" t="s">
        <v>1404</v>
      </c>
      <c r="S531" s="51"/>
      <c r="T531" s="48" t="s">
        <v>429</v>
      </c>
      <c r="U531" s="48" t="s">
        <v>429</v>
      </c>
      <c r="V531" s="48" t="s">
        <v>429</v>
      </c>
      <c r="W531" s="37" t="s">
        <v>1512</v>
      </c>
      <c r="X531" s="37" t="s">
        <v>1718</v>
      </c>
    </row>
    <row r="532" spans="1:24" ht="18.75" customHeight="1" x14ac:dyDescent="0.25">
      <c r="A532" s="101" t="s">
        <v>733</v>
      </c>
      <c r="B532" s="100" t="s">
        <v>534</v>
      </c>
      <c r="C532" s="100" t="s">
        <v>431</v>
      </c>
      <c r="D532" s="100" t="s">
        <v>452</v>
      </c>
      <c r="E532" s="101" t="s">
        <v>734</v>
      </c>
      <c r="F532" s="100" t="s">
        <v>206</v>
      </c>
      <c r="G532" s="100" t="s">
        <v>2422</v>
      </c>
      <c r="H532" s="100" t="s">
        <v>731</v>
      </c>
      <c r="I532" s="100" t="s">
        <v>536</v>
      </c>
      <c r="J532" s="100" t="s">
        <v>83</v>
      </c>
      <c r="K532" s="100" t="s">
        <v>429</v>
      </c>
      <c r="L532" s="50" t="s">
        <v>429</v>
      </c>
      <c r="M532" s="42" t="s">
        <v>1511</v>
      </c>
      <c r="N532" s="42" t="s">
        <v>100</v>
      </c>
      <c r="O532" s="41">
        <v>1000</v>
      </c>
      <c r="P532" s="42" t="s">
        <v>129</v>
      </c>
      <c r="Q532" s="40" t="s">
        <v>1402</v>
      </c>
      <c r="R532" s="39" t="s">
        <v>1404</v>
      </c>
      <c r="S532" s="42" t="s">
        <v>1273</v>
      </c>
      <c r="T532" s="42" t="s">
        <v>429</v>
      </c>
      <c r="U532" s="42" t="s">
        <v>429</v>
      </c>
      <c r="V532" s="42" t="s">
        <v>429</v>
      </c>
      <c r="W532" s="37" t="s">
        <v>1515</v>
      </c>
      <c r="X532" s="37" t="s">
        <v>1721</v>
      </c>
    </row>
    <row r="533" spans="1:24" ht="18.75" customHeight="1" x14ac:dyDescent="0.25">
      <c r="A533" s="101" t="s">
        <v>765</v>
      </c>
      <c r="B533" s="100" t="s">
        <v>534</v>
      </c>
      <c r="C533" s="100" t="s">
        <v>431</v>
      </c>
      <c r="D533" s="100" t="s">
        <v>452</v>
      </c>
      <c r="E533" s="101" t="s">
        <v>766</v>
      </c>
      <c r="F533" s="100" t="s">
        <v>215</v>
      </c>
      <c r="G533" s="100" t="s">
        <v>2409</v>
      </c>
      <c r="H533" s="100" t="s">
        <v>731</v>
      </c>
      <c r="I533" s="100" t="s">
        <v>316</v>
      </c>
      <c r="J533" s="100" t="s">
        <v>83</v>
      </c>
      <c r="K533" s="100" t="s">
        <v>429</v>
      </c>
      <c r="L533" s="48" t="s">
        <v>429</v>
      </c>
      <c r="M533" s="48" t="s">
        <v>1109</v>
      </c>
      <c r="N533" s="48" t="s">
        <v>1101</v>
      </c>
      <c r="O533" s="38">
        <v>2500</v>
      </c>
      <c r="P533" s="48" t="s">
        <v>1103</v>
      </c>
      <c r="Q533" s="48" t="s">
        <v>452</v>
      </c>
      <c r="R533" s="52" t="s">
        <v>429</v>
      </c>
      <c r="S533" s="51"/>
      <c r="T533" s="48" t="s">
        <v>429</v>
      </c>
      <c r="U533" s="48" t="s">
        <v>429</v>
      </c>
      <c r="V533" s="48" t="s">
        <v>429</v>
      </c>
      <c r="W533" s="37" t="s">
        <v>1110</v>
      </c>
      <c r="X533" s="37" t="s">
        <v>1722</v>
      </c>
    </row>
    <row r="534" spans="1:24" s="135" customFormat="1" ht="18.75" customHeight="1" x14ac:dyDescent="0.25">
      <c r="A534" s="124" t="s">
        <v>3680</v>
      </c>
      <c r="B534" s="129" t="s">
        <v>534</v>
      </c>
      <c r="C534" s="129" t="s">
        <v>431</v>
      </c>
      <c r="D534" s="129" t="s">
        <v>452</v>
      </c>
      <c r="E534" s="124" t="s">
        <v>3683</v>
      </c>
      <c r="F534" s="129" t="s">
        <v>3694</v>
      </c>
      <c r="G534" s="129" t="s">
        <v>3706</v>
      </c>
      <c r="H534" s="99" t="s">
        <v>778</v>
      </c>
      <c r="I534" s="129" t="s">
        <v>335</v>
      </c>
      <c r="J534" s="129" t="s">
        <v>83</v>
      </c>
      <c r="K534" s="129"/>
      <c r="L534" s="134"/>
      <c r="M534" s="134"/>
      <c r="N534" s="134"/>
      <c r="O534" s="138"/>
      <c r="P534" s="134"/>
      <c r="Q534" s="134"/>
      <c r="R534" s="139"/>
      <c r="S534" s="140"/>
      <c r="T534" s="134"/>
      <c r="U534" s="134"/>
      <c r="V534" s="134"/>
      <c r="W534" s="134"/>
      <c r="X534" s="134"/>
    </row>
    <row r="535" spans="1:24" s="135" customFormat="1" ht="18.75" customHeight="1" x14ac:dyDescent="0.25">
      <c r="A535" s="124" t="s">
        <v>3672</v>
      </c>
      <c r="B535" s="129" t="s">
        <v>534</v>
      </c>
      <c r="C535" s="129" t="s">
        <v>431</v>
      </c>
      <c r="D535" s="129" t="s">
        <v>452</v>
      </c>
      <c r="E535" s="124" t="s">
        <v>3684</v>
      </c>
      <c r="F535" s="129" t="s">
        <v>3695</v>
      </c>
      <c r="G535" s="99" t="s">
        <v>3707</v>
      </c>
      <c r="H535" s="99" t="s">
        <v>778</v>
      </c>
      <c r="I535" s="99" t="s">
        <v>315</v>
      </c>
      <c r="J535" s="99" t="s">
        <v>83</v>
      </c>
      <c r="K535" s="129"/>
      <c r="L535" s="134"/>
      <c r="M535" s="134"/>
      <c r="N535" s="134"/>
      <c r="O535" s="138"/>
      <c r="P535" s="134"/>
      <c r="Q535" s="134"/>
      <c r="R535" s="139"/>
      <c r="S535" s="140"/>
      <c r="T535" s="134"/>
      <c r="U535" s="134"/>
      <c r="V535" s="134"/>
      <c r="W535" s="134"/>
      <c r="X535" s="134"/>
    </row>
    <row r="536" spans="1:24" s="135" customFormat="1" ht="18.75" customHeight="1" x14ac:dyDescent="0.25">
      <c r="A536" s="124" t="s">
        <v>3673</v>
      </c>
      <c r="B536" s="129" t="s">
        <v>534</v>
      </c>
      <c r="C536" s="129" t="s">
        <v>431</v>
      </c>
      <c r="D536" s="129" t="s">
        <v>452</v>
      </c>
      <c r="E536" s="124" t="s">
        <v>3685</v>
      </c>
      <c r="F536" s="129" t="s">
        <v>3696</v>
      </c>
      <c r="G536" s="99" t="s">
        <v>3708</v>
      </c>
      <c r="H536" s="99" t="s">
        <v>793</v>
      </c>
      <c r="I536" s="99" t="s">
        <v>315</v>
      </c>
      <c r="J536" s="99" t="s">
        <v>83</v>
      </c>
      <c r="K536" s="129"/>
      <c r="L536" s="134"/>
      <c r="M536" s="134"/>
      <c r="N536" s="134"/>
      <c r="O536" s="138"/>
      <c r="P536" s="134"/>
      <c r="Q536" s="134"/>
      <c r="R536" s="139"/>
      <c r="S536" s="140"/>
      <c r="T536" s="134"/>
      <c r="U536" s="134"/>
      <c r="V536" s="134"/>
      <c r="W536" s="134"/>
      <c r="X536" s="134"/>
    </row>
    <row r="537" spans="1:24" s="135" customFormat="1" ht="18.75" customHeight="1" x14ac:dyDescent="0.25">
      <c r="A537" s="124" t="s">
        <v>3674</v>
      </c>
      <c r="B537" s="129" t="s">
        <v>534</v>
      </c>
      <c r="C537" s="129" t="s">
        <v>431</v>
      </c>
      <c r="D537" s="129" t="s">
        <v>452</v>
      </c>
      <c r="E537" s="124" t="s">
        <v>3686</v>
      </c>
      <c r="F537" s="129" t="s">
        <v>3697</v>
      </c>
      <c r="G537" s="99" t="s">
        <v>3709</v>
      </c>
      <c r="H537" s="99" t="s">
        <v>793</v>
      </c>
      <c r="I537" s="99" t="s">
        <v>315</v>
      </c>
      <c r="J537" s="99" t="s">
        <v>83</v>
      </c>
      <c r="K537" s="129"/>
      <c r="L537" s="134"/>
      <c r="M537" s="134"/>
      <c r="N537" s="134"/>
      <c r="O537" s="138"/>
      <c r="P537" s="134"/>
      <c r="Q537" s="134"/>
      <c r="R537" s="139"/>
      <c r="S537" s="140"/>
      <c r="T537" s="134"/>
      <c r="U537" s="134"/>
      <c r="V537" s="134"/>
      <c r="W537" s="134"/>
      <c r="X537" s="134"/>
    </row>
    <row r="538" spans="1:24" s="135" customFormat="1" ht="18.75" customHeight="1" x14ac:dyDescent="0.25">
      <c r="A538" s="124" t="s">
        <v>3675</v>
      </c>
      <c r="B538" s="129" t="s">
        <v>534</v>
      </c>
      <c r="C538" s="129" t="s">
        <v>431</v>
      </c>
      <c r="D538" s="129" t="s">
        <v>452</v>
      </c>
      <c r="E538" s="124" t="s">
        <v>3687</v>
      </c>
      <c r="F538" s="129" t="s">
        <v>3698</v>
      </c>
      <c r="G538" s="99" t="s">
        <v>3710</v>
      </c>
      <c r="H538" s="99" t="s">
        <v>778</v>
      </c>
      <c r="I538" s="99" t="s">
        <v>315</v>
      </c>
      <c r="J538" s="99" t="s">
        <v>83</v>
      </c>
      <c r="K538" s="129"/>
      <c r="L538" s="134"/>
      <c r="M538" s="134"/>
      <c r="N538" s="134"/>
      <c r="O538" s="138"/>
      <c r="P538" s="134"/>
      <c r="Q538" s="134"/>
      <c r="R538" s="139"/>
      <c r="S538" s="140"/>
      <c r="T538" s="134"/>
      <c r="U538" s="134"/>
      <c r="V538" s="134"/>
      <c r="W538" s="134"/>
      <c r="X538" s="134"/>
    </row>
    <row r="539" spans="1:24" s="135" customFormat="1" ht="18.75" customHeight="1" x14ac:dyDescent="0.25">
      <c r="A539" s="124" t="s">
        <v>3676</v>
      </c>
      <c r="B539" s="129" t="s">
        <v>534</v>
      </c>
      <c r="C539" s="129" t="s">
        <v>431</v>
      </c>
      <c r="D539" s="129" t="s">
        <v>452</v>
      </c>
      <c r="E539" s="124" t="s">
        <v>3688</v>
      </c>
      <c r="F539" s="129" t="s">
        <v>3699</v>
      </c>
      <c r="G539" s="99" t="s">
        <v>3711</v>
      </c>
      <c r="H539" s="99" t="s">
        <v>778</v>
      </c>
      <c r="I539" s="99" t="s">
        <v>315</v>
      </c>
      <c r="J539" s="99" t="s">
        <v>83</v>
      </c>
      <c r="K539" s="129"/>
      <c r="L539" s="134"/>
      <c r="M539" s="134"/>
      <c r="N539" s="134"/>
      <c r="O539" s="138"/>
      <c r="P539" s="134"/>
      <c r="Q539" s="134"/>
      <c r="R539" s="139"/>
      <c r="S539" s="140"/>
      <c r="T539" s="134"/>
      <c r="U539" s="134"/>
      <c r="V539" s="134"/>
      <c r="W539" s="134"/>
      <c r="X539" s="134"/>
    </row>
    <row r="540" spans="1:24" s="135" customFormat="1" ht="18.75" customHeight="1" x14ac:dyDescent="0.25">
      <c r="A540" s="124" t="s">
        <v>3677</v>
      </c>
      <c r="B540" s="129" t="s">
        <v>534</v>
      </c>
      <c r="C540" s="129" t="s">
        <v>431</v>
      </c>
      <c r="D540" s="129" t="s">
        <v>452</v>
      </c>
      <c r="E540" s="124" t="s">
        <v>3689</v>
      </c>
      <c r="F540" s="129" t="s">
        <v>3700</v>
      </c>
      <c r="G540" s="99" t="s">
        <v>3712</v>
      </c>
      <c r="H540" s="99" t="s">
        <v>778</v>
      </c>
      <c r="I540" s="99" t="s">
        <v>315</v>
      </c>
      <c r="J540" s="99" t="s">
        <v>83</v>
      </c>
      <c r="K540" s="129"/>
      <c r="L540" s="134"/>
      <c r="M540" s="134"/>
      <c r="N540" s="134"/>
      <c r="O540" s="138"/>
      <c r="P540" s="134"/>
      <c r="Q540" s="134"/>
      <c r="R540" s="139"/>
      <c r="S540" s="140"/>
      <c r="T540" s="134"/>
      <c r="U540" s="134"/>
      <c r="V540" s="134"/>
      <c r="W540" s="134"/>
      <c r="X540" s="134"/>
    </row>
    <row r="541" spans="1:24" s="135" customFormat="1" ht="18.75" customHeight="1" x14ac:dyDescent="0.25">
      <c r="A541" s="124" t="s">
        <v>3678</v>
      </c>
      <c r="B541" s="129" t="s">
        <v>534</v>
      </c>
      <c r="C541" s="129" t="s">
        <v>431</v>
      </c>
      <c r="D541" s="129" t="s">
        <v>452</v>
      </c>
      <c r="E541" s="124" t="s">
        <v>3690</v>
      </c>
      <c r="F541" s="129" t="s">
        <v>3701</v>
      </c>
      <c r="G541" s="99" t="s">
        <v>3713</v>
      </c>
      <c r="H541" s="99" t="s">
        <v>778</v>
      </c>
      <c r="I541" s="99" t="s">
        <v>315</v>
      </c>
      <c r="J541" s="99" t="s">
        <v>83</v>
      </c>
      <c r="K541" s="129"/>
      <c r="L541" s="134"/>
      <c r="M541" s="134"/>
      <c r="N541" s="134"/>
      <c r="O541" s="138"/>
      <c r="P541" s="134"/>
      <c r="Q541" s="134"/>
      <c r="R541" s="139"/>
      <c r="S541" s="140"/>
      <c r="T541" s="134"/>
      <c r="U541" s="134"/>
      <c r="V541" s="134"/>
      <c r="W541" s="134"/>
      <c r="X541" s="134"/>
    </row>
    <row r="542" spans="1:24" s="135" customFormat="1" ht="18.75" customHeight="1" x14ac:dyDescent="0.25">
      <c r="A542" s="124" t="s">
        <v>3679</v>
      </c>
      <c r="B542" s="129" t="s">
        <v>534</v>
      </c>
      <c r="C542" s="129" t="s">
        <v>431</v>
      </c>
      <c r="D542" s="129" t="s">
        <v>452</v>
      </c>
      <c r="E542" s="124" t="s">
        <v>3691</v>
      </c>
      <c r="F542" s="129" t="s">
        <v>3702</v>
      </c>
      <c r="G542" s="99" t="s">
        <v>3714</v>
      </c>
      <c r="H542" s="99" t="s">
        <v>778</v>
      </c>
      <c r="I542" s="99" t="s">
        <v>315</v>
      </c>
      <c r="J542" s="99" t="s">
        <v>83</v>
      </c>
      <c r="K542" s="129"/>
      <c r="L542" s="134"/>
      <c r="M542" s="134"/>
      <c r="N542" s="134"/>
      <c r="O542" s="138"/>
      <c r="P542" s="134"/>
      <c r="Q542" s="134"/>
      <c r="R542" s="139"/>
      <c r="S542" s="140"/>
      <c r="T542" s="134"/>
      <c r="U542" s="134"/>
      <c r="V542" s="134"/>
      <c r="W542" s="134"/>
      <c r="X542" s="134"/>
    </row>
    <row r="543" spans="1:24" s="135" customFormat="1" ht="18.75" customHeight="1" x14ac:dyDescent="0.25">
      <c r="A543" s="124" t="s">
        <v>3681</v>
      </c>
      <c r="B543" s="129" t="s">
        <v>534</v>
      </c>
      <c r="C543" s="129" t="s">
        <v>431</v>
      </c>
      <c r="D543" s="129" t="s">
        <v>452</v>
      </c>
      <c r="E543" s="124" t="s">
        <v>3692</v>
      </c>
      <c r="F543" s="129" t="s">
        <v>3703</v>
      </c>
      <c r="G543" s="99" t="s">
        <v>3715</v>
      </c>
      <c r="H543" s="99" t="s">
        <v>796</v>
      </c>
      <c r="I543" s="99" t="s">
        <v>315</v>
      </c>
      <c r="J543" s="99" t="s">
        <v>83</v>
      </c>
      <c r="K543" s="99" t="s">
        <v>429</v>
      </c>
      <c r="L543" s="134"/>
      <c r="M543" s="134"/>
      <c r="N543" s="134"/>
      <c r="O543" s="138"/>
      <c r="P543" s="134"/>
      <c r="Q543" s="134"/>
      <c r="R543" s="139"/>
      <c r="S543" s="140"/>
      <c r="T543" s="134"/>
      <c r="U543" s="134"/>
      <c r="V543" s="134"/>
      <c r="W543" s="134"/>
      <c r="X543" s="134"/>
    </row>
    <row r="544" spans="1:24" s="135" customFormat="1" ht="18.75" customHeight="1" x14ac:dyDescent="0.25">
      <c r="A544" s="124" t="s">
        <v>3682</v>
      </c>
      <c r="B544" s="129" t="s">
        <v>534</v>
      </c>
      <c r="C544" s="129" t="s">
        <v>431</v>
      </c>
      <c r="D544" s="129" t="s">
        <v>452</v>
      </c>
      <c r="E544" s="124" t="s">
        <v>3693</v>
      </c>
      <c r="F544" s="129" t="s">
        <v>3704</v>
      </c>
      <c r="G544" s="99" t="s">
        <v>3716</v>
      </c>
      <c r="H544" s="99" t="s">
        <v>796</v>
      </c>
      <c r="I544" s="99" t="s">
        <v>315</v>
      </c>
      <c r="J544" s="99" t="s">
        <v>83</v>
      </c>
      <c r="K544" s="129"/>
      <c r="L544" s="134"/>
      <c r="M544" s="134"/>
      <c r="N544" s="134"/>
      <c r="O544" s="138"/>
      <c r="P544" s="134"/>
      <c r="Q544" s="134"/>
      <c r="R544" s="139"/>
      <c r="S544" s="140"/>
      <c r="T544" s="134"/>
      <c r="U544" s="134"/>
      <c r="V544" s="134"/>
      <c r="W544" s="134"/>
      <c r="X544" s="134"/>
    </row>
    <row r="545" spans="1:24" ht="18.75" customHeight="1" x14ac:dyDescent="0.25">
      <c r="A545" s="101" t="s">
        <v>786</v>
      </c>
      <c r="B545" s="100" t="s">
        <v>534</v>
      </c>
      <c r="C545" s="100" t="s">
        <v>431</v>
      </c>
      <c r="D545" s="100" t="s">
        <v>452</v>
      </c>
      <c r="E545" s="101" t="s">
        <v>787</v>
      </c>
      <c r="F545" s="100" t="s">
        <v>273</v>
      </c>
      <c r="G545" s="100" t="s">
        <v>3705</v>
      </c>
      <c r="H545" s="100" t="s">
        <v>778</v>
      </c>
      <c r="I545" s="100" t="s">
        <v>315</v>
      </c>
      <c r="J545" s="100" t="s">
        <v>83</v>
      </c>
      <c r="K545" s="100" t="s">
        <v>429</v>
      </c>
      <c r="L545" s="50" t="s">
        <v>429</v>
      </c>
      <c r="M545" s="50" t="s">
        <v>1109</v>
      </c>
      <c r="N545" s="50" t="s">
        <v>1101</v>
      </c>
      <c r="O545" s="41">
        <v>2500</v>
      </c>
      <c r="P545" s="50" t="s">
        <v>1103</v>
      </c>
      <c r="Q545" s="40" t="s">
        <v>452</v>
      </c>
      <c r="R545" s="54" t="s">
        <v>429</v>
      </c>
      <c r="S545" s="50" t="s">
        <v>429</v>
      </c>
      <c r="T545" s="50" t="s">
        <v>429</v>
      </c>
      <c r="U545" s="50" t="s">
        <v>429</v>
      </c>
      <c r="V545" s="50" t="s">
        <v>429</v>
      </c>
      <c r="W545" s="37" t="s">
        <v>1111</v>
      </c>
      <c r="X545" s="37" t="s">
        <v>1724</v>
      </c>
    </row>
    <row r="546" spans="1:24" ht="18.75" customHeight="1" x14ac:dyDescent="0.25">
      <c r="A546" s="101" t="s">
        <v>861</v>
      </c>
      <c r="B546" s="100" t="s">
        <v>534</v>
      </c>
      <c r="C546" s="100" t="s">
        <v>431</v>
      </c>
      <c r="D546" s="100" t="s">
        <v>452</v>
      </c>
      <c r="E546" s="101" t="s">
        <v>862</v>
      </c>
      <c r="F546" s="100" t="s">
        <v>199</v>
      </c>
      <c r="G546" s="100" t="s">
        <v>2419</v>
      </c>
      <c r="H546" s="100" t="s">
        <v>607</v>
      </c>
      <c r="I546" s="100" t="s">
        <v>536</v>
      </c>
      <c r="J546" s="100" t="s">
        <v>83</v>
      </c>
      <c r="K546" s="100" t="s">
        <v>429</v>
      </c>
      <c r="L546" s="50" t="s">
        <v>429</v>
      </c>
      <c r="M546" s="42" t="s">
        <v>465</v>
      </c>
      <c r="N546" s="42" t="s">
        <v>315</v>
      </c>
      <c r="O546" s="41">
        <v>100</v>
      </c>
      <c r="P546" s="42" t="s">
        <v>466</v>
      </c>
      <c r="Q546" s="40" t="s">
        <v>442</v>
      </c>
      <c r="R546" s="39" t="s">
        <v>429</v>
      </c>
      <c r="S546" s="42" t="s">
        <v>429</v>
      </c>
      <c r="T546" s="42" t="s">
        <v>429</v>
      </c>
      <c r="U546" s="42" t="s">
        <v>429</v>
      </c>
      <c r="V546" s="42" t="s">
        <v>429</v>
      </c>
      <c r="W546" s="37" t="s">
        <v>470</v>
      </c>
      <c r="X546" s="37" t="s">
        <v>1725</v>
      </c>
    </row>
    <row r="547" spans="1:24" ht="18.75" customHeight="1" x14ac:dyDescent="0.25">
      <c r="A547" s="101" t="s">
        <v>853</v>
      </c>
      <c r="B547" s="100" t="s">
        <v>534</v>
      </c>
      <c r="C547" s="100" t="s">
        <v>431</v>
      </c>
      <c r="D547" s="100" t="s">
        <v>452</v>
      </c>
      <c r="E547" s="101" t="s">
        <v>301</v>
      </c>
      <c r="F547" s="100" t="s">
        <v>172</v>
      </c>
      <c r="G547" s="100" t="s">
        <v>2412</v>
      </c>
      <c r="H547" s="100" t="s">
        <v>572</v>
      </c>
      <c r="I547" s="100" t="s">
        <v>429</v>
      </c>
      <c r="J547" s="100" t="s">
        <v>83</v>
      </c>
      <c r="K547" s="100" t="s">
        <v>429</v>
      </c>
      <c r="L547" s="48" t="s">
        <v>429</v>
      </c>
      <c r="M547" s="48" t="s">
        <v>465</v>
      </c>
      <c r="N547" s="48" t="s">
        <v>315</v>
      </c>
      <c r="O547" s="38">
        <v>100</v>
      </c>
      <c r="P547" s="48" t="s">
        <v>466</v>
      </c>
      <c r="Q547" s="48" t="s">
        <v>442</v>
      </c>
      <c r="R547" s="52" t="s">
        <v>429</v>
      </c>
      <c r="S547" s="51"/>
      <c r="T547" s="48" t="s">
        <v>429</v>
      </c>
      <c r="U547" s="48" t="s">
        <v>429</v>
      </c>
      <c r="V547" s="48" t="s">
        <v>429</v>
      </c>
      <c r="W547" s="37" t="s">
        <v>472</v>
      </c>
      <c r="X547" s="37" t="s">
        <v>1728</v>
      </c>
    </row>
    <row r="548" spans="1:24" ht="18.75" customHeight="1" x14ac:dyDescent="0.25">
      <c r="A548" s="101" t="s">
        <v>868</v>
      </c>
      <c r="B548" s="100" t="s">
        <v>534</v>
      </c>
      <c r="C548" s="100" t="s">
        <v>431</v>
      </c>
      <c r="D548" s="100" t="s">
        <v>452</v>
      </c>
      <c r="E548" s="101" t="s">
        <v>300</v>
      </c>
      <c r="F548" s="100" t="s">
        <v>137</v>
      </c>
      <c r="G548" s="100" t="s">
        <v>2408</v>
      </c>
      <c r="H548" s="100" t="s">
        <v>572</v>
      </c>
      <c r="I548" s="100" t="s">
        <v>536</v>
      </c>
      <c r="J548" s="100" t="s">
        <v>83</v>
      </c>
      <c r="K548" s="100" t="s">
        <v>429</v>
      </c>
      <c r="L548" s="50" t="s">
        <v>429</v>
      </c>
      <c r="M548" s="50" t="s">
        <v>465</v>
      </c>
      <c r="N548" s="50" t="s">
        <v>315</v>
      </c>
      <c r="O548" s="41">
        <v>100</v>
      </c>
      <c r="P548" s="50" t="s">
        <v>466</v>
      </c>
      <c r="Q548" s="40" t="s">
        <v>442</v>
      </c>
      <c r="R548" s="54" t="s">
        <v>429</v>
      </c>
      <c r="S548" s="50" t="s">
        <v>429</v>
      </c>
      <c r="T548" s="50" t="s">
        <v>429</v>
      </c>
      <c r="U548" s="50" t="s">
        <v>429</v>
      </c>
      <c r="V548" s="50" t="s">
        <v>429</v>
      </c>
      <c r="W548" s="37" t="s">
        <v>475</v>
      </c>
      <c r="X548" s="37" t="s">
        <v>1730</v>
      </c>
    </row>
    <row r="549" spans="1:24" ht="18.75" customHeight="1" x14ac:dyDescent="0.25">
      <c r="A549" s="101" t="s">
        <v>914</v>
      </c>
      <c r="B549" s="100" t="s">
        <v>534</v>
      </c>
      <c r="C549" s="100" t="s">
        <v>431</v>
      </c>
      <c r="D549" s="100" t="s">
        <v>452</v>
      </c>
      <c r="E549" s="101" t="s">
        <v>915</v>
      </c>
      <c r="F549" s="100" t="s">
        <v>292</v>
      </c>
      <c r="G549" s="100" t="s">
        <v>2456</v>
      </c>
      <c r="H549" s="100" t="s">
        <v>875</v>
      </c>
      <c r="I549" s="100" t="s">
        <v>326</v>
      </c>
      <c r="J549" s="100" t="s">
        <v>83</v>
      </c>
      <c r="K549" s="100" t="s">
        <v>429</v>
      </c>
      <c r="L549" s="50" t="s">
        <v>429</v>
      </c>
      <c r="M549" s="50" t="s">
        <v>1096</v>
      </c>
      <c r="N549" s="50" t="s">
        <v>1083</v>
      </c>
      <c r="O549" s="41">
        <v>10000</v>
      </c>
      <c r="P549" s="50" t="s">
        <v>1097</v>
      </c>
      <c r="Q549" s="40" t="s">
        <v>429</v>
      </c>
      <c r="R549" s="54" t="s">
        <v>429</v>
      </c>
      <c r="S549" s="50" t="s">
        <v>429</v>
      </c>
      <c r="T549" s="50" t="s">
        <v>429</v>
      </c>
      <c r="U549" s="50" t="s">
        <v>429</v>
      </c>
      <c r="V549" s="50" t="s">
        <v>429</v>
      </c>
      <c r="W549" s="37" t="s">
        <v>1099</v>
      </c>
      <c r="X549" s="37" t="s">
        <v>1733</v>
      </c>
    </row>
    <row r="550" spans="1:24" ht="18.75" customHeight="1" x14ac:dyDescent="0.25">
      <c r="A550" s="101" t="s">
        <v>858</v>
      </c>
      <c r="B550" s="100" t="s">
        <v>534</v>
      </c>
      <c r="C550" s="100" t="s">
        <v>431</v>
      </c>
      <c r="D550" s="100" t="s">
        <v>452</v>
      </c>
      <c r="E550" s="101" t="s">
        <v>2466</v>
      </c>
      <c r="F550" s="100" t="s">
        <v>172</v>
      </c>
      <c r="G550" s="100" t="s">
        <v>2467</v>
      </c>
      <c r="H550" s="100" t="s">
        <v>572</v>
      </c>
      <c r="I550" s="100" t="s">
        <v>536</v>
      </c>
      <c r="J550" s="100" t="s">
        <v>83</v>
      </c>
      <c r="K550" s="100" t="s">
        <v>429</v>
      </c>
      <c r="L550" s="48" t="s">
        <v>429</v>
      </c>
      <c r="M550" s="48" t="s">
        <v>1102</v>
      </c>
      <c r="N550" s="48" t="s">
        <v>1101</v>
      </c>
      <c r="O550" s="38">
        <v>2500</v>
      </c>
      <c r="P550" s="48" t="s">
        <v>1103</v>
      </c>
      <c r="Q550" s="48" t="s">
        <v>429</v>
      </c>
      <c r="R550" s="52" t="s">
        <v>429</v>
      </c>
      <c r="S550" s="51"/>
      <c r="T550" s="48" t="s">
        <v>429</v>
      </c>
      <c r="U550" s="48" t="s">
        <v>429</v>
      </c>
      <c r="V550" s="48" t="s">
        <v>429</v>
      </c>
      <c r="W550" s="37" t="s">
        <v>1105</v>
      </c>
      <c r="X550" s="37" t="s">
        <v>1734</v>
      </c>
    </row>
    <row r="551" spans="1:24" ht="18.75" customHeight="1" x14ac:dyDescent="0.25">
      <c r="A551" s="101" t="s">
        <v>831</v>
      </c>
      <c r="B551" s="100" t="s">
        <v>534</v>
      </c>
      <c r="C551" s="100" t="s">
        <v>431</v>
      </c>
      <c r="D551" s="100" t="s">
        <v>452</v>
      </c>
      <c r="E551" s="101" t="s">
        <v>832</v>
      </c>
      <c r="F551" s="100" t="s">
        <v>235</v>
      </c>
      <c r="G551" s="100" t="s">
        <v>2458</v>
      </c>
      <c r="H551" s="100" t="s">
        <v>826</v>
      </c>
      <c r="I551" s="100" t="s">
        <v>2066</v>
      </c>
      <c r="J551" s="100" t="s">
        <v>83</v>
      </c>
      <c r="K551" s="100" t="s">
        <v>429</v>
      </c>
      <c r="L551" s="50" t="s">
        <v>429</v>
      </c>
      <c r="M551" s="50" t="s">
        <v>1102</v>
      </c>
      <c r="N551" s="50" t="s">
        <v>1101</v>
      </c>
      <c r="O551" s="41">
        <v>2500</v>
      </c>
      <c r="P551" s="50" t="s">
        <v>1103</v>
      </c>
      <c r="Q551" s="40" t="s">
        <v>429</v>
      </c>
      <c r="R551" s="54" t="s">
        <v>429</v>
      </c>
      <c r="S551" s="50" t="s">
        <v>429</v>
      </c>
      <c r="T551" s="50" t="s">
        <v>429</v>
      </c>
      <c r="U551" s="50" t="s">
        <v>429</v>
      </c>
      <c r="V551" s="50" t="s">
        <v>429</v>
      </c>
      <c r="W551" s="37" t="s">
        <v>1106</v>
      </c>
      <c r="X551" s="37" t="s">
        <v>1736</v>
      </c>
    </row>
    <row r="552" spans="1:24" ht="18.75" customHeight="1" x14ac:dyDescent="0.25">
      <c r="A552" s="101" t="s">
        <v>955</v>
      </c>
      <c r="B552" s="100" t="s">
        <v>534</v>
      </c>
      <c r="C552" s="100" t="s">
        <v>431</v>
      </c>
      <c r="D552" s="100" t="s">
        <v>452</v>
      </c>
      <c r="E552" s="101" t="s">
        <v>956</v>
      </c>
      <c r="F552" s="100" t="s">
        <v>291</v>
      </c>
      <c r="G552" s="100" t="s">
        <v>2457</v>
      </c>
      <c r="H552" s="100" t="s">
        <v>953</v>
      </c>
      <c r="I552" s="100" t="s">
        <v>89</v>
      </c>
      <c r="J552" s="100" t="s">
        <v>83</v>
      </c>
      <c r="K552" s="100" t="s">
        <v>429</v>
      </c>
      <c r="L552" s="48" t="s">
        <v>429</v>
      </c>
      <c r="M552" s="37" t="s">
        <v>1113</v>
      </c>
      <c r="N552" s="37" t="s">
        <v>1112</v>
      </c>
      <c r="O552" s="38">
        <v>2000</v>
      </c>
      <c r="P552" s="37" t="s">
        <v>1114</v>
      </c>
      <c r="Q552" s="37" t="s">
        <v>90</v>
      </c>
      <c r="R552" s="36" t="s">
        <v>429</v>
      </c>
      <c r="S552" s="43"/>
      <c r="T552" s="37" t="s">
        <v>429</v>
      </c>
      <c r="U552" s="37" t="s">
        <v>429</v>
      </c>
      <c r="V552" s="37" t="s">
        <v>429</v>
      </c>
      <c r="W552" s="37" t="s">
        <v>1116</v>
      </c>
      <c r="X552" s="37" t="s">
        <v>1737</v>
      </c>
    </row>
    <row r="553" spans="1:24" ht="18.75" customHeight="1" x14ac:dyDescent="0.25">
      <c r="A553" s="101" t="s">
        <v>961</v>
      </c>
      <c r="B553" s="100" t="s">
        <v>534</v>
      </c>
      <c r="C553" s="100" t="s">
        <v>431</v>
      </c>
      <c r="D553" s="100" t="s">
        <v>452</v>
      </c>
      <c r="E553" s="101" t="s">
        <v>962</v>
      </c>
      <c r="F553" s="100" t="s">
        <v>959</v>
      </c>
      <c r="G553" s="100" t="s">
        <v>2454</v>
      </c>
      <c r="H553" s="100" t="s">
        <v>875</v>
      </c>
      <c r="I553" s="100" t="s">
        <v>563</v>
      </c>
      <c r="J553" s="100" t="s">
        <v>83</v>
      </c>
      <c r="K553" s="100" t="s">
        <v>429</v>
      </c>
      <c r="L553" s="50" t="s">
        <v>429</v>
      </c>
      <c r="M553" s="50" t="s">
        <v>1113</v>
      </c>
      <c r="N553" s="50" t="s">
        <v>1112</v>
      </c>
      <c r="O553" s="41">
        <v>2000</v>
      </c>
      <c r="P553" s="50" t="s">
        <v>1114</v>
      </c>
      <c r="Q553" s="40" t="s">
        <v>90</v>
      </c>
      <c r="R553" s="54" t="s">
        <v>429</v>
      </c>
      <c r="S553" s="50" t="s">
        <v>429</v>
      </c>
      <c r="T553" s="50" t="s">
        <v>429</v>
      </c>
      <c r="U553" s="50" t="s">
        <v>429</v>
      </c>
      <c r="V553" s="50" t="s">
        <v>429</v>
      </c>
      <c r="W553" s="37" t="s">
        <v>1119</v>
      </c>
      <c r="X553" s="37" t="s">
        <v>1738</v>
      </c>
    </row>
    <row r="554" spans="1:24" ht="18.75" customHeight="1" x14ac:dyDescent="0.25">
      <c r="A554" s="101" t="s">
        <v>879</v>
      </c>
      <c r="B554" s="100" t="s">
        <v>534</v>
      </c>
      <c r="C554" s="100" t="s">
        <v>431</v>
      </c>
      <c r="D554" s="100" t="s">
        <v>452</v>
      </c>
      <c r="E554" s="101" t="s">
        <v>880</v>
      </c>
      <c r="F554" s="100" t="s">
        <v>155</v>
      </c>
      <c r="G554" s="100" t="s">
        <v>2469</v>
      </c>
      <c r="H554" s="100" t="s">
        <v>875</v>
      </c>
      <c r="I554" s="100" t="s">
        <v>563</v>
      </c>
      <c r="J554" s="100" t="s">
        <v>83</v>
      </c>
      <c r="K554" s="100" t="s">
        <v>429</v>
      </c>
      <c r="L554" s="48" t="s">
        <v>429</v>
      </c>
      <c r="M554" s="37" t="s">
        <v>1122</v>
      </c>
      <c r="N554" s="37" t="s">
        <v>1112</v>
      </c>
      <c r="O554" s="38">
        <v>2000</v>
      </c>
      <c r="P554" s="37" t="s">
        <v>1114</v>
      </c>
      <c r="Q554" s="37" t="s">
        <v>90</v>
      </c>
      <c r="R554" s="36" t="s">
        <v>429</v>
      </c>
      <c r="S554" s="43"/>
      <c r="T554" s="37" t="s">
        <v>429</v>
      </c>
      <c r="U554" s="37" t="s">
        <v>429</v>
      </c>
      <c r="V554" s="37" t="s">
        <v>429</v>
      </c>
      <c r="W554" s="37" t="s">
        <v>1123</v>
      </c>
      <c r="X554" s="37" t="s">
        <v>1739</v>
      </c>
    </row>
    <row r="555" spans="1:24" ht="18.75" customHeight="1" x14ac:dyDescent="0.25">
      <c r="A555" s="101" t="s">
        <v>895</v>
      </c>
      <c r="B555" s="100" t="s">
        <v>534</v>
      </c>
      <c r="C555" s="100" t="s">
        <v>431</v>
      </c>
      <c r="D555" s="100" t="s">
        <v>452</v>
      </c>
      <c r="E555" s="101" t="s">
        <v>896</v>
      </c>
      <c r="F555" s="100" t="s">
        <v>157</v>
      </c>
      <c r="G555" s="100" t="s">
        <v>2464</v>
      </c>
      <c r="H555" s="100" t="s">
        <v>875</v>
      </c>
      <c r="I555" s="100" t="s">
        <v>563</v>
      </c>
      <c r="J555" s="100" t="s">
        <v>83</v>
      </c>
      <c r="K555" s="100" t="s">
        <v>429</v>
      </c>
      <c r="L555" s="50" t="s">
        <v>429</v>
      </c>
      <c r="M555" s="50" t="s">
        <v>1122</v>
      </c>
      <c r="N555" s="50" t="s">
        <v>1112</v>
      </c>
      <c r="O555" s="41">
        <v>2000</v>
      </c>
      <c r="P555" s="50" t="s">
        <v>1114</v>
      </c>
      <c r="Q555" s="40" t="s">
        <v>90</v>
      </c>
      <c r="R555" s="54" t="s">
        <v>429</v>
      </c>
      <c r="S555" s="50" t="s">
        <v>429</v>
      </c>
      <c r="T555" s="50" t="s">
        <v>429</v>
      </c>
      <c r="U555" s="50" t="s">
        <v>429</v>
      </c>
      <c r="V555" s="50" t="s">
        <v>429</v>
      </c>
      <c r="W555" s="37" t="s">
        <v>1126</v>
      </c>
      <c r="X555" s="37" t="s">
        <v>1742</v>
      </c>
    </row>
    <row r="556" spans="1:24" ht="18.75" customHeight="1" x14ac:dyDescent="0.25">
      <c r="A556" s="101" t="s">
        <v>922</v>
      </c>
      <c r="B556" s="100" t="s">
        <v>534</v>
      </c>
      <c r="C556" s="100" t="s">
        <v>431</v>
      </c>
      <c r="D556" s="100" t="s">
        <v>452</v>
      </c>
      <c r="E556" s="101" t="s">
        <v>923</v>
      </c>
      <c r="F556" s="100" t="s">
        <v>164</v>
      </c>
      <c r="G556" s="100" t="s">
        <v>2468</v>
      </c>
      <c r="H556" s="100" t="s">
        <v>875</v>
      </c>
      <c r="I556" s="100" t="s">
        <v>326</v>
      </c>
      <c r="J556" s="100" t="s">
        <v>83</v>
      </c>
      <c r="K556" s="100" t="s">
        <v>429</v>
      </c>
      <c r="L556" s="48" t="s">
        <v>429</v>
      </c>
      <c r="M556" s="37" t="s">
        <v>1129</v>
      </c>
      <c r="N556" s="37" t="s">
        <v>1112</v>
      </c>
      <c r="O556" s="38">
        <v>2000</v>
      </c>
      <c r="P556" s="37" t="s">
        <v>1114</v>
      </c>
      <c r="Q556" s="37" t="s">
        <v>90</v>
      </c>
      <c r="R556" s="36" t="s">
        <v>429</v>
      </c>
      <c r="S556" s="43"/>
      <c r="T556" s="37" t="s">
        <v>429</v>
      </c>
      <c r="U556" s="37" t="s">
        <v>429</v>
      </c>
      <c r="V556" s="37" t="s">
        <v>429</v>
      </c>
      <c r="W556" s="37" t="s">
        <v>1130</v>
      </c>
      <c r="X556" s="37" t="s">
        <v>1744</v>
      </c>
    </row>
    <row r="557" spans="1:24" ht="18.75" customHeight="1" x14ac:dyDescent="0.25">
      <c r="A557" s="101" t="s">
        <v>741</v>
      </c>
      <c r="B557" s="100" t="s">
        <v>534</v>
      </c>
      <c r="C557" s="100" t="s">
        <v>431</v>
      </c>
      <c r="D557" s="100" t="s">
        <v>452</v>
      </c>
      <c r="E557" s="101" t="s">
        <v>304</v>
      </c>
      <c r="F557" s="100" t="s">
        <v>164</v>
      </c>
      <c r="G557" s="100" t="s">
        <v>2455</v>
      </c>
      <c r="H557" s="100" t="s">
        <v>731</v>
      </c>
      <c r="I557" s="100" t="s">
        <v>563</v>
      </c>
      <c r="J557" s="100" t="s">
        <v>83</v>
      </c>
      <c r="K557" s="100" t="s">
        <v>429</v>
      </c>
      <c r="L557" s="48" t="s">
        <v>429</v>
      </c>
      <c r="M557" s="37" t="s">
        <v>134</v>
      </c>
      <c r="N557" s="37" t="s">
        <v>100</v>
      </c>
      <c r="O557" s="38">
        <v>1000</v>
      </c>
      <c r="P557" s="37" t="s">
        <v>129</v>
      </c>
      <c r="Q557" s="37" t="s">
        <v>105</v>
      </c>
      <c r="R557" s="36" t="s">
        <v>1404</v>
      </c>
      <c r="S557" s="43"/>
      <c r="T557" s="37" t="s">
        <v>429</v>
      </c>
      <c r="U557" s="37" t="s">
        <v>429</v>
      </c>
      <c r="V557" s="37" t="s">
        <v>429</v>
      </c>
      <c r="W557" s="37" t="s">
        <v>1537</v>
      </c>
      <c r="X557" s="37" t="s">
        <v>1746</v>
      </c>
    </row>
    <row r="558" spans="1:24" ht="18.75" customHeight="1" x14ac:dyDescent="0.25">
      <c r="A558" s="101" t="s">
        <v>970</v>
      </c>
      <c r="B558" s="100" t="s">
        <v>534</v>
      </c>
      <c r="C558" s="100" t="s">
        <v>431</v>
      </c>
      <c r="D558" s="100" t="s">
        <v>452</v>
      </c>
      <c r="E558" s="101" t="s">
        <v>971</v>
      </c>
      <c r="F558" s="100" t="s">
        <v>161</v>
      </c>
      <c r="G558" s="100" t="s">
        <v>2463</v>
      </c>
      <c r="H558" s="100" t="s">
        <v>875</v>
      </c>
      <c r="I558" s="100" t="s">
        <v>326</v>
      </c>
      <c r="J558" s="100" t="s">
        <v>83</v>
      </c>
      <c r="K558" s="100" t="s">
        <v>429</v>
      </c>
      <c r="L558" s="48" t="s">
        <v>429</v>
      </c>
      <c r="M558" s="37" t="s">
        <v>134</v>
      </c>
      <c r="N558" s="37" t="s">
        <v>100</v>
      </c>
      <c r="O558" s="38">
        <v>1000</v>
      </c>
      <c r="P558" s="37" t="s">
        <v>129</v>
      </c>
      <c r="Q558" s="37" t="s">
        <v>105</v>
      </c>
      <c r="R558" s="36" t="s">
        <v>1404</v>
      </c>
      <c r="S558" s="43"/>
      <c r="T558" s="37" t="s">
        <v>429</v>
      </c>
      <c r="U558" s="37" t="s">
        <v>429</v>
      </c>
      <c r="V558" s="37" t="s">
        <v>429</v>
      </c>
      <c r="W558" s="37" t="s">
        <v>1539</v>
      </c>
      <c r="X558" s="37" t="s">
        <v>1748</v>
      </c>
    </row>
    <row r="559" spans="1:24" ht="18.75" customHeight="1" x14ac:dyDescent="0.25">
      <c r="A559" s="101" t="s">
        <v>836</v>
      </c>
      <c r="B559" s="100" t="s">
        <v>534</v>
      </c>
      <c r="C559" s="100" t="s">
        <v>431</v>
      </c>
      <c r="D559" s="100" t="s">
        <v>452</v>
      </c>
      <c r="E559" s="101" t="s">
        <v>837</v>
      </c>
      <c r="F559" s="100" t="s">
        <v>237</v>
      </c>
      <c r="G559" s="100" t="s">
        <v>2459</v>
      </c>
      <c r="H559" s="100" t="s">
        <v>834</v>
      </c>
      <c r="I559" s="100" t="s">
        <v>326</v>
      </c>
      <c r="J559" s="100" t="s">
        <v>83</v>
      </c>
      <c r="K559" s="100" t="s">
        <v>429</v>
      </c>
      <c r="L559" s="48" t="s">
        <v>429</v>
      </c>
      <c r="M559" s="37" t="s">
        <v>134</v>
      </c>
      <c r="N559" s="37" t="s">
        <v>100</v>
      </c>
      <c r="O559" s="38">
        <v>1000</v>
      </c>
      <c r="P559" s="37" t="s">
        <v>129</v>
      </c>
      <c r="Q559" s="37" t="s">
        <v>105</v>
      </c>
      <c r="R559" s="36" t="s">
        <v>1404</v>
      </c>
      <c r="S559" s="43"/>
      <c r="T559" s="37" t="s">
        <v>429</v>
      </c>
      <c r="U559" s="37" t="s">
        <v>429</v>
      </c>
      <c r="V559" s="37" t="s">
        <v>429</v>
      </c>
      <c r="W559" s="37" t="s">
        <v>1543</v>
      </c>
      <c r="X559" s="37" t="s">
        <v>1752</v>
      </c>
    </row>
    <row r="560" spans="1:24" ht="18.75" customHeight="1" x14ac:dyDescent="0.25">
      <c r="A560" s="101" t="s">
        <v>842</v>
      </c>
      <c r="B560" s="100" t="s">
        <v>534</v>
      </c>
      <c r="C560" s="100" t="s">
        <v>431</v>
      </c>
      <c r="D560" s="100" t="s">
        <v>452</v>
      </c>
      <c r="E560" s="101" t="s">
        <v>843</v>
      </c>
      <c r="F560" s="100" t="s">
        <v>239</v>
      </c>
      <c r="G560" s="100" t="s">
        <v>2460</v>
      </c>
      <c r="H560" s="100" t="s">
        <v>840</v>
      </c>
      <c r="I560" s="100" t="s">
        <v>89</v>
      </c>
      <c r="J560" s="100" t="s">
        <v>83</v>
      </c>
      <c r="K560" s="100" t="s">
        <v>429</v>
      </c>
      <c r="L560" s="50" t="s">
        <v>429</v>
      </c>
      <c r="M560" s="50" t="s">
        <v>1528</v>
      </c>
      <c r="N560" s="50" t="s">
        <v>100</v>
      </c>
      <c r="O560" s="41">
        <v>1000</v>
      </c>
      <c r="P560" s="50" t="s">
        <v>129</v>
      </c>
      <c r="Q560" s="40" t="s">
        <v>130</v>
      </c>
      <c r="R560" s="54" t="s">
        <v>1404</v>
      </c>
      <c r="S560" s="50" t="s">
        <v>1273</v>
      </c>
      <c r="T560" s="50" t="s">
        <v>429</v>
      </c>
      <c r="U560" s="50" t="s">
        <v>429</v>
      </c>
      <c r="V560" s="50" t="s">
        <v>429</v>
      </c>
      <c r="W560" s="37" t="s">
        <v>1532</v>
      </c>
      <c r="X560" s="37" t="s">
        <v>1754</v>
      </c>
    </row>
    <row r="561" spans="1:24" ht="18.75" customHeight="1" x14ac:dyDescent="0.25">
      <c r="A561" s="101" t="s">
        <v>848</v>
      </c>
      <c r="B561" s="100" t="s">
        <v>534</v>
      </c>
      <c r="C561" s="100" t="s">
        <v>431</v>
      </c>
      <c r="D561" s="100" t="s">
        <v>452</v>
      </c>
      <c r="E561" s="101" t="s">
        <v>849</v>
      </c>
      <c r="F561" s="100" t="s">
        <v>241</v>
      </c>
      <c r="G561" s="100" t="s">
        <v>2461</v>
      </c>
      <c r="H561" s="100" t="s">
        <v>846</v>
      </c>
      <c r="I561" s="100" t="s">
        <v>315</v>
      </c>
      <c r="J561" s="100" t="s">
        <v>83</v>
      </c>
      <c r="K561" s="100" t="s">
        <v>429</v>
      </c>
      <c r="L561" s="48" t="s">
        <v>429</v>
      </c>
      <c r="M561" s="37" t="s">
        <v>1528</v>
      </c>
      <c r="N561" s="37" t="s">
        <v>100</v>
      </c>
      <c r="O561" s="38">
        <v>1000</v>
      </c>
      <c r="P561" s="37" t="s">
        <v>129</v>
      </c>
      <c r="Q561" s="37" t="s">
        <v>130</v>
      </c>
      <c r="R561" s="36" t="s">
        <v>1404</v>
      </c>
      <c r="S561" s="43"/>
      <c r="T561" s="37" t="s">
        <v>429</v>
      </c>
      <c r="U561" s="37" t="s">
        <v>429</v>
      </c>
      <c r="V561" s="37" t="s">
        <v>429</v>
      </c>
      <c r="W561" s="37" t="s">
        <v>1533</v>
      </c>
      <c r="X561" s="37" t="s">
        <v>1756</v>
      </c>
    </row>
    <row r="562" spans="1:24" ht="18.75" customHeight="1" x14ac:dyDescent="0.25">
      <c r="A562" s="101" t="s">
        <v>906</v>
      </c>
      <c r="B562" s="100" t="s">
        <v>534</v>
      </c>
      <c r="C562" s="100" t="s">
        <v>431</v>
      </c>
      <c r="D562" s="100" t="s">
        <v>452</v>
      </c>
      <c r="E562" s="101" t="s">
        <v>293</v>
      </c>
      <c r="F562" s="100" t="s">
        <v>147</v>
      </c>
      <c r="G562" s="100" t="s">
        <v>2271</v>
      </c>
      <c r="H562" s="100" t="s">
        <v>875</v>
      </c>
      <c r="I562" s="100" t="s">
        <v>563</v>
      </c>
      <c r="J562" s="100" t="s">
        <v>83</v>
      </c>
      <c r="K562" s="100" t="s">
        <v>429</v>
      </c>
      <c r="L562" s="50" t="s">
        <v>429</v>
      </c>
      <c r="M562" s="50" t="s">
        <v>1528</v>
      </c>
      <c r="N562" s="50" t="s">
        <v>100</v>
      </c>
      <c r="O562" s="41">
        <v>1000</v>
      </c>
      <c r="P562" s="50" t="s">
        <v>129</v>
      </c>
      <c r="Q562" s="40" t="s">
        <v>130</v>
      </c>
      <c r="R562" s="54" t="s">
        <v>1404</v>
      </c>
      <c r="S562" s="50" t="s">
        <v>1273</v>
      </c>
      <c r="T562" s="50" t="s">
        <v>429</v>
      </c>
      <c r="U562" s="50" t="s">
        <v>429</v>
      </c>
      <c r="V562" s="50" t="s">
        <v>429</v>
      </c>
      <c r="W562" s="48" t="s">
        <v>1534</v>
      </c>
      <c r="X562" s="48"/>
    </row>
    <row r="563" spans="1:24" ht="18.75" customHeight="1" x14ac:dyDescent="0.25">
      <c r="A563" s="101" t="s">
        <v>964</v>
      </c>
      <c r="B563" s="100" t="s">
        <v>534</v>
      </c>
      <c r="C563" s="100" t="s">
        <v>431</v>
      </c>
      <c r="D563" s="100" t="s">
        <v>452</v>
      </c>
      <c r="E563" s="101" t="s">
        <v>294</v>
      </c>
      <c r="F563" s="100" t="s">
        <v>959</v>
      </c>
      <c r="G563" s="100" t="s">
        <v>2269</v>
      </c>
      <c r="H563" s="100" t="s">
        <v>875</v>
      </c>
      <c r="I563" s="100" t="s">
        <v>563</v>
      </c>
      <c r="J563" s="100" t="s">
        <v>83</v>
      </c>
      <c r="K563" s="100" t="s">
        <v>429</v>
      </c>
      <c r="L563" s="48" t="s">
        <v>429</v>
      </c>
      <c r="M563" s="37" t="s">
        <v>1528</v>
      </c>
      <c r="N563" s="37" t="s">
        <v>100</v>
      </c>
      <c r="O563" s="38">
        <v>1000</v>
      </c>
      <c r="P563" s="37" t="s">
        <v>129</v>
      </c>
      <c r="Q563" s="37" t="s">
        <v>1402</v>
      </c>
      <c r="R563" s="36" t="s">
        <v>1404</v>
      </c>
      <c r="S563" s="43"/>
      <c r="T563" s="37" t="s">
        <v>429</v>
      </c>
      <c r="U563" s="37" t="s">
        <v>429</v>
      </c>
      <c r="V563" s="37" t="s">
        <v>429</v>
      </c>
      <c r="W563" s="37" t="s">
        <v>1535</v>
      </c>
      <c r="X563" s="37" t="s">
        <v>1757</v>
      </c>
    </row>
    <row r="564" spans="1:24" ht="18.75" customHeight="1" x14ac:dyDescent="0.25">
      <c r="A564" s="101" t="s">
        <v>878</v>
      </c>
      <c r="B564" s="100" t="s">
        <v>534</v>
      </c>
      <c r="C564" s="100" t="s">
        <v>431</v>
      </c>
      <c r="D564" s="100" t="s">
        <v>452</v>
      </c>
      <c r="E564" s="101" t="s">
        <v>295</v>
      </c>
      <c r="F564" s="100" t="s">
        <v>155</v>
      </c>
      <c r="G564" s="100" t="s">
        <v>2270</v>
      </c>
      <c r="H564" s="100" t="s">
        <v>875</v>
      </c>
      <c r="I564" s="100" t="s">
        <v>563</v>
      </c>
      <c r="J564" s="100" t="s">
        <v>83</v>
      </c>
      <c r="K564" s="100" t="s">
        <v>429</v>
      </c>
      <c r="L564" s="48" t="s">
        <v>429</v>
      </c>
      <c r="M564" s="37" t="s">
        <v>134</v>
      </c>
      <c r="N564" s="37" t="s">
        <v>100</v>
      </c>
      <c r="O564" s="38">
        <v>1000</v>
      </c>
      <c r="P564" s="37" t="s">
        <v>129</v>
      </c>
      <c r="Q564" s="37" t="s">
        <v>90</v>
      </c>
      <c r="R564" s="36" t="s">
        <v>1404</v>
      </c>
      <c r="S564" s="43"/>
      <c r="T564" s="37" t="s">
        <v>429</v>
      </c>
      <c r="U564" s="37" t="s">
        <v>429</v>
      </c>
      <c r="V564" s="37" t="s">
        <v>429</v>
      </c>
      <c r="W564" s="37" t="s">
        <v>1556</v>
      </c>
      <c r="X564" s="37" t="s">
        <v>1758</v>
      </c>
    </row>
    <row r="565" spans="1:24" ht="18.75" customHeight="1" x14ac:dyDescent="0.25">
      <c r="A565" s="101" t="s">
        <v>898</v>
      </c>
      <c r="B565" s="100" t="s">
        <v>534</v>
      </c>
      <c r="C565" s="100" t="s">
        <v>431</v>
      </c>
      <c r="D565" s="100" t="s">
        <v>452</v>
      </c>
      <c r="E565" s="101" t="s">
        <v>296</v>
      </c>
      <c r="F565" s="100" t="s">
        <v>157</v>
      </c>
      <c r="G565" s="100" t="s">
        <v>2272</v>
      </c>
      <c r="H565" s="100" t="s">
        <v>875</v>
      </c>
      <c r="I565" s="100" t="s">
        <v>563</v>
      </c>
      <c r="J565" s="100" t="s">
        <v>83</v>
      </c>
      <c r="K565" s="100" t="s">
        <v>429</v>
      </c>
      <c r="L565" s="50" t="s">
        <v>429</v>
      </c>
      <c r="M565" s="50" t="s">
        <v>134</v>
      </c>
      <c r="N565" s="50" t="s">
        <v>100</v>
      </c>
      <c r="O565" s="41">
        <v>1000</v>
      </c>
      <c r="P565" s="50" t="s">
        <v>129</v>
      </c>
      <c r="Q565" s="40" t="s">
        <v>90</v>
      </c>
      <c r="R565" s="54" t="s">
        <v>1404</v>
      </c>
      <c r="S565" s="50" t="s">
        <v>1273</v>
      </c>
      <c r="T565" s="50" t="s">
        <v>429</v>
      </c>
      <c r="U565" s="50" t="s">
        <v>429</v>
      </c>
      <c r="V565" s="50" t="s">
        <v>429</v>
      </c>
      <c r="W565" s="37" t="s">
        <v>1559</v>
      </c>
      <c r="X565" s="37" t="s">
        <v>1759</v>
      </c>
    </row>
    <row r="566" spans="1:24" ht="18.75" customHeight="1" x14ac:dyDescent="0.25">
      <c r="A566" s="101" t="s">
        <v>885</v>
      </c>
      <c r="B566" s="100" t="s">
        <v>534</v>
      </c>
      <c r="C566" s="100" t="s">
        <v>431</v>
      </c>
      <c r="D566" s="100" t="s">
        <v>452</v>
      </c>
      <c r="E566" s="101" t="s">
        <v>297</v>
      </c>
      <c r="F566" s="100" t="s">
        <v>159</v>
      </c>
      <c r="G566" s="100" t="s">
        <v>2273</v>
      </c>
      <c r="H566" s="100" t="s">
        <v>875</v>
      </c>
      <c r="I566" s="100" t="s">
        <v>563</v>
      </c>
      <c r="J566" s="100" t="s">
        <v>83</v>
      </c>
      <c r="K566" s="100" t="s">
        <v>429</v>
      </c>
      <c r="L566" s="48" t="s">
        <v>429</v>
      </c>
      <c r="M566" s="37" t="s">
        <v>134</v>
      </c>
      <c r="N566" s="37" t="s">
        <v>100</v>
      </c>
      <c r="O566" s="38">
        <v>1000</v>
      </c>
      <c r="P566" s="37" t="s">
        <v>129</v>
      </c>
      <c r="Q566" s="37" t="s">
        <v>90</v>
      </c>
      <c r="R566" s="36" t="s">
        <v>1404</v>
      </c>
      <c r="S566" s="43"/>
      <c r="T566" s="37" t="s">
        <v>429</v>
      </c>
      <c r="U566" s="37" t="s">
        <v>429</v>
      </c>
      <c r="V566" s="37" t="s">
        <v>429</v>
      </c>
      <c r="W566" s="37" t="s">
        <v>1561</v>
      </c>
      <c r="X566" s="37" t="s">
        <v>1762</v>
      </c>
    </row>
    <row r="567" spans="1:24" ht="18.75" customHeight="1" x14ac:dyDescent="0.25">
      <c r="A567" s="101" t="s">
        <v>917</v>
      </c>
      <c r="B567" s="100" t="s">
        <v>534</v>
      </c>
      <c r="C567" s="100" t="s">
        <v>431</v>
      </c>
      <c r="D567" s="100" t="s">
        <v>452</v>
      </c>
      <c r="E567" s="101" t="s">
        <v>918</v>
      </c>
      <c r="F567" s="100" t="s">
        <v>292</v>
      </c>
      <c r="G567" s="100" t="s">
        <v>2453</v>
      </c>
      <c r="H567" s="100" t="s">
        <v>875</v>
      </c>
      <c r="I567" s="100" t="s">
        <v>316</v>
      </c>
      <c r="J567" s="100" t="s">
        <v>83</v>
      </c>
      <c r="K567" s="100" t="s">
        <v>429</v>
      </c>
      <c r="L567" s="50" t="s">
        <v>429</v>
      </c>
      <c r="M567" s="50" t="s">
        <v>134</v>
      </c>
      <c r="N567" s="50" t="s">
        <v>100</v>
      </c>
      <c r="O567" s="41">
        <v>1000</v>
      </c>
      <c r="P567" s="50" t="s">
        <v>129</v>
      </c>
      <c r="Q567" s="40" t="s">
        <v>90</v>
      </c>
      <c r="R567" s="54" t="s">
        <v>1404</v>
      </c>
      <c r="S567" s="50" t="s">
        <v>1273</v>
      </c>
      <c r="T567" s="50" t="s">
        <v>429</v>
      </c>
      <c r="U567" s="50" t="s">
        <v>429</v>
      </c>
      <c r="V567" s="50" t="s">
        <v>429</v>
      </c>
      <c r="W567" s="37" t="s">
        <v>1564</v>
      </c>
      <c r="X567" s="37" t="s">
        <v>1764</v>
      </c>
    </row>
    <row r="568" spans="1:24" ht="18.75" customHeight="1" x14ac:dyDescent="0.25">
      <c r="A568" s="101" t="s">
        <v>751</v>
      </c>
      <c r="B568" s="100" t="s">
        <v>534</v>
      </c>
      <c r="C568" s="100" t="s">
        <v>431</v>
      </c>
      <c r="D568" s="100" t="s">
        <v>452</v>
      </c>
      <c r="E568" s="101" t="s">
        <v>303</v>
      </c>
      <c r="F568" s="100" t="s">
        <v>165</v>
      </c>
      <c r="G568" s="100" t="s">
        <v>2452</v>
      </c>
      <c r="H568" s="100" t="s">
        <v>731</v>
      </c>
      <c r="I568" s="100" t="s">
        <v>89</v>
      </c>
      <c r="J568" s="100" t="s">
        <v>83</v>
      </c>
      <c r="K568" s="100" t="s">
        <v>429</v>
      </c>
      <c r="L568" s="48" t="s">
        <v>429</v>
      </c>
      <c r="M568" s="37" t="s">
        <v>134</v>
      </c>
      <c r="N568" s="37" t="s">
        <v>100</v>
      </c>
      <c r="O568" s="38">
        <v>1000</v>
      </c>
      <c r="P568" s="37" t="s">
        <v>129</v>
      </c>
      <c r="Q568" s="37" t="s">
        <v>90</v>
      </c>
      <c r="R568" s="36" t="s">
        <v>1404</v>
      </c>
      <c r="S568" s="43"/>
      <c r="T568" s="37" t="s">
        <v>429</v>
      </c>
      <c r="U568" s="37" t="s">
        <v>429</v>
      </c>
      <c r="V568" s="37" t="s">
        <v>429</v>
      </c>
      <c r="W568" s="37" t="s">
        <v>1546</v>
      </c>
      <c r="X568" s="37" t="s">
        <v>1766</v>
      </c>
    </row>
    <row r="569" spans="1:24" ht="18.75" customHeight="1" x14ac:dyDescent="0.25">
      <c r="A569" s="124" t="s">
        <v>903</v>
      </c>
      <c r="B569" s="100" t="s">
        <v>534</v>
      </c>
      <c r="C569" s="100" t="s">
        <v>431</v>
      </c>
      <c r="D569" s="100" t="s">
        <v>452</v>
      </c>
      <c r="E569" s="101" t="s">
        <v>904</v>
      </c>
      <c r="F569" s="100" t="s">
        <v>147</v>
      </c>
      <c r="G569" s="100" t="s">
        <v>2462</v>
      </c>
      <c r="H569" s="100" t="s">
        <v>875</v>
      </c>
      <c r="I569" s="100" t="s">
        <v>563</v>
      </c>
      <c r="J569" s="100" t="s">
        <v>83</v>
      </c>
      <c r="K569" s="100" t="s">
        <v>429</v>
      </c>
      <c r="L569" s="50" t="s">
        <v>429</v>
      </c>
      <c r="M569" s="50" t="s">
        <v>134</v>
      </c>
      <c r="N569" s="50" t="s">
        <v>100</v>
      </c>
      <c r="O569" s="41">
        <v>1000</v>
      </c>
      <c r="P569" s="50" t="s">
        <v>129</v>
      </c>
      <c r="Q569" s="40" t="s">
        <v>90</v>
      </c>
      <c r="R569" s="54" t="s">
        <v>1404</v>
      </c>
      <c r="S569" s="50" t="s">
        <v>1273</v>
      </c>
      <c r="T569" s="50" t="s">
        <v>429</v>
      </c>
      <c r="U569" s="50" t="s">
        <v>429</v>
      </c>
      <c r="V569" s="50" t="s">
        <v>429</v>
      </c>
      <c r="W569" s="37" t="s">
        <v>1549</v>
      </c>
      <c r="X569" s="37" t="s">
        <v>1768</v>
      </c>
    </row>
    <row r="570" spans="1:24" ht="18.75" customHeight="1" x14ac:dyDescent="0.25">
      <c r="A570" s="124" t="s">
        <v>887</v>
      </c>
      <c r="B570" s="100" t="s">
        <v>534</v>
      </c>
      <c r="C570" s="100" t="s">
        <v>431</v>
      </c>
      <c r="D570" s="100" t="s">
        <v>452</v>
      </c>
      <c r="E570" s="101" t="s">
        <v>888</v>
      </c>
      <c r="F570" s="100" t="s">
        <v>159</v>
      </c>
      <c r="G570" s="100" t="s">
        <v>2465</v>
      </c>
      <c r="H570" s="100" t="s">
        <v>875</v>
      </c>
      <c r="I570" s="100" t="s">
        <v>563</v>
      </c>
      <c r="J570" s="100" t="s">
        <v>83</v>
      </c>
      <c r="K570" s="100" t="s">
        <v>429</v>
      </c>
      <c r="L570" s="48" t="s">
        <v>429</v>
      </c>
      <c r="M570" s="37" t="s">
        <v>134</v>
      </c>
      <c r="N570" s="37" t="s">
        <v>100</v>
      </c>
      <c r="O570" s="38">
        <v>1000</v>
      </c>
      <c r="P570" s="37" t="s">
        <v>129</v>
      </c>
      <c r="Q570" s="37" t="s">
        <v>90</v>
      </c>
      <c r="R570" s="36" t="s">
        <v>1404</v>
      </c>
      <c r="S570" s="43"/>
      <c r="T570" s="37" t="s">
        <v>429</v>
      </c>
      <c r="U570" s="37" t="s">
        <v>429</v>
      </c>
      <c r="V570" s="37" t="s">
        <v>429</v>
      </c>
      <c r="W570" s="37" t="s">
        <v>1551</v>
      </c>
      <c r="X570" s="37" t="s">
        <v>1769</v>
      </c>
    </row>
    <row r="571" spans="1:24" ht="18.75" customHeight="1" x14ac:dyDescent="0.25">
      <c r="A571" s="124" t="s">
        <v>2995</v>
      </c>
      <c r="B571" s="100" t="s">
        <v>534</v>
      </c>
      <c r="C571" s="100" t="s">
        <v>431</v>
      </c>
      <c r="D571" s="100" t="s">
        <v>452</v>
      </c>
      <c r="E571" s="124" t="s">
        <v>3026</v>
      </c>
      <c r="F571" s="100" t="s">
        <v>235</v>
      </c>
      <c r="G571" s="100" t="s">
        <v>3011</v>
      </c>
      <c r="H571" s="100" t="s">
        <v>2994</v>
      </c>
      <c r="I571" s="100" t="s">
        <v>326</v>
      </c>
      <c r="J571" s="100" t="s">
        <v>83</v>
      </c>
      <c r="K571" s="100"/>
      <c r="L571" s="50"/>
      <c r="M571" s="50"/>
      <c r="N571" s="50"/>
      <c r="O571" s="41"/>
      <c r="P571" s="50"/>
      <c r="Q571" s="40"/>
      <c r="R571" s="54"/>
      <c r="S571" s="50"/>
      <c r="T571" s="50"/>
      <c r="U571" s="50"/>
      <c r="V571" s="50"/>
      <c r="W571" s="98"/>
      <c r="X571" s="98"/>
    </row>
    <row r="572" spans="1:24" ht="18.75" customHeight="1" x14ac:dyDescent="0.25">
      <c r="A572" s="124" t="s">
        <v>2996</v>
      </c>
      <c r="B572" s="100" t="s">
        <v>534</v>
      </c>
      <c r="C572" s="100" t="s">
        <v>431</v>
      </c>
      <c r="D572" s="100" t="s">
        <v>452</v>
      </c>
      <c r="E572" s="124" t="s">
        <v>3027</v>
      </c>
      <c r="F572" s="100" t="s">
        <v>237</v>
      </c>
      <c r="G572" s="100" t="s">
        <v>3012</v>
      </c>
      <c r="H572" s="100" t="s">
        <v>2994</v>
      </c>
      <c r="I572" s="100" t="s">
        <v>326</v>
      </c>
      <c r="J572" s="100" t="s">
        <v>83</v>
      </c>
      <c r="K572" s="100"/>
      <c r="L572" s="50"/>
      <c r="M572" s="50"/>
      <c r="N572" s="50"/>
      <c r="O572" s="41"/>
      <c r="P572" s="50"/>
      <c r="Q572" s="40"/>
      <c r="R572" s="54"/>
      <c r="S572" s="50"/>
      <c r="T572" s="50"/>
      <c r="U572" s="50"/>
      <c r="V572" s="50"/>
      <c r="W572" s="98"/>
      <c r="X572" s="98"/>
    </row>
    <row r="573" spans="1:24" ht="18.75" customHeight="1" x14ac:dyDescent="0.25">
      <c r="A573" s="124" t="s">
        <v>2997</v>
      </c>
      <c r="B573" s="100" t="s">
        <v>534</v>
      </c>
      <c r="C573" s="100" t="s">
        <v>431</v>
      </c>
      <c r="D573" s="100" t="s">
        <v>452</v>
      </c>
      <c r="E573" s="124" t="s">
        <v>3028</v>
      </c>
      <c r="F573" s="100" t="s">
        <v>239</v>
      </c>
      <c r="G573" s="100" t="s">
        <v>3013</v>
      </c>
      <c r="H573" s="100" t="s">
        <v>2994</v>
      </c>
      <c r="I573" s="100" t="s">
        <v>89</v>
      </c>
      <c r="J573" s="100" t="s">
        <v>83</v>
      </c>
      <c r="K573" s="100"/>
      <c r="L573" s="50"/>
      <c r="M573" s="50"/>
      <c r="N573" s="50"/>
      <c r="O573" s="41"/>
      <c r="P573" s="50"/>
      <c r="Q573" s="40"/>
      <c r="R573" s="54"/>
      <c r="S573" s="50"/>
      <c r="T573" s="50"/>
      <c r="U573" s="50"/>
      <c r="V573" s="50"/>
      <c r="W573" s="98"/>
      <c r="X573" s="98"/>
    </row>
    <row r="574" spans="1:24" ht="18.75" customHeight="1" x14ac:dyDescent="0.25">
      <c r="A574" s="124" t="s">
        <v>2998</v>
      </c>
      <c r="B574" s="100" t="s">
        <v>534</v>
      </c>
      <c r="C574" s="100" t="s">
        <v>431</v>
      </c>
      <c r="D574" s="100" t="s">
        <v>452</v>
      </c>
      <c r="E574" s="124" t="s">
        <v>3029</v>
      </c>
      <c r="F574" s="100" t="s">
        <v>241</v>
      </c>
      <c r="G574" s="100" t="s">
        <v>3014</v>
      </c>
      <c r="H574" s="100" t="s">
        <v>2994</v>
      </c>
      <c r="I574" s="100" t="s">
        <v>315</v>
      </c>
      <c r="J574" s="100" t="s">
        <v>83</v>
      </c>
      <c r="K574" s="100"/>
      <c r="L574" s="50"/>
      <c r="M574" s="50"/>
      <c r="N574" s="50"/>
      <c r="O574" s="41"/>
      <c r="P574" s="50"/>
      <c r="Q574" s="40"/>
      <c r="R574" s="54"/>
      <c r="S574" s="50"/>
      <c r="T574" s="50"/>
      <c r="U574" s="50"/>
      <c r="V574" s="50"/>
      <c r="W574" s="98"/>
      <c r="X574" s="98"/>
    </row>
    <row r="575" spans="1:24" s="135" customFormat="1" ht="18.75" customHeight="1" x14ac:dyDescent="0.25">
      <c r="A575" s="124" t="s">
        <v>3015</v>
      </c>
      <c r="B575" s="129" t="s">
        <v>534</v>
      </c>
      <c r="C575" s="129" t="s">
        <v>431</v>
      </c>
      <c r="D575" s="129" t="s">
        <v>452</v>
      </c>
      <c r="E575" s="124" t="s">
        <v>3016</v>
      </c>
      <c r="F575" s="129" t="s">
        <v>3017</v>
      </c>
      <c r="G575" s="129" t="s">
        <v>3018</v>
      </c>
      <c r="H575" s="129" t="s">
        <v>3019</v>
      </c>
      <c r="I575" s="129" t="s">
        <v>326</v>
      </c>
      <c r="J575" s="129" t="s">
        <v>83</v>
      </c>
      <c r="K575" s="129"/>
      <c r="L575" s="130"/>
      <c r="M575" s="130"/>
      <c r="N575" s="130"/>
      <c r="O575" s="131"/>
      <c r="P575" s="130"/>
      <c r="Q575" s="132"/>
      <c r="R575" s="133"/>
      <c r="S575" s="130"/>
      <c r="T575" s="130"/>
      <c r="U575" s="130"/>
      <c r="V575" s="130"/>
      <c r="W575" s="134"/>
      <c r="X575" s="134"/>
    </row>
    <row r="576" spans="1:24" s="135" customFormat="1" ht="18.75" customHeight="1" x14ac:dyDescent="0.25">
      <c r="A576" s="124" t="s">
        <v>3020</v>
      </c>
      <c r="B576" s="129" t="s">
        <v>534</v>
      </c>
      <c r="C576" s="129" t="s">
        <v>431</v>
      </c>
      <c r="D576" s="129" t="s">
        <v>452</v>
      </c>
      <c r="E576" s="124" t="s">
        <v>3021</v>
      </c>
      <c r="F576" s="129" t="s">
        <v>291</v>
      </c>
      <c r="G576" s="129" t="s">
        <v>3025</v>
      </c>
      <c r="H576" s="129" t="s">
        <v>3019</v>
      </c>
      <c r="I576" s="129" t="s">
        <v>316</v>
      </c>
      <c r="J576" s="129" t="s">
        <v>83</v>
      </c>
      <c r="K576" s="129"/>
      <c r="L576" s="130"/>
      <c r="M576" s="130"/>
      <c r="N576" s="130"/>
      <c r="O576" s="131"/>
      <c r="P576" s="130"/>
      <c r="Q576" s="132"/>
      <c r="R576" s="133"/>
      <c r="S576" s="130"/>
      <c r="T576" s="130"/>
      <c r="U576" s="130"/>
      <c r="V576" s="130"/>
      <c r="W576" s="134"/>
      <c r="X576" s="134"/>
    </row>
    <row r="577" spans="1:24" s="135" customFormat="1" ht="18.75" customHeight="1" x14ac:dyDescent="0.25">
      <c r="A577" s="124" t="s">
        <v>3022</v>
      </c>
      <c r="B577" s="129" t="s">
        <v>534</v>
      </c>
      <c r="C577" s="129" t="s">
        <v>431</v>
      </c>
      <c r="D577" s="129" t="s">
        <v>452</v>
      </c>
      <c r="E577" s="124" t="s">
        <v>3023</v>
      </c>
      <c r="F577" s="129" t="s">
        <v>241</v>
      </c>
      <c r="G577" s="129" t="s">
        <v>3024</v>
      </c>
      <c r="H577" s="129" t="s">
        <v>3019</v>
      </c>
      <c r="I577" s="129" t="s">
        <v>315</v>
      </c>
      <c r="J577" s="129" t="s">
        <v>83</v>
      </c>
      <c r="K577" s="129"/>
      <c r="L577" s="130"/>
      <c r="M577" s="130"/>
      <c r="N577" s="130"/>
      <c r="O577" s="131"/>
      <c r="P577" s="130"/>
      <c r="Q577" s="132"/>
      <c r="R577" s="133"/>
      <c r="S577" s="130"/>
      <c r="T577" s="130"/>
      <c r="U577" s="130"/>
      <c r="V577" s="130"/>
      <c r="W577" s="134"/>
      <c r="X577" s="134"/>
    </row>
    <row r="578" spans="1:24" s="135" customFormat="1" ht="18.75" customHeight="1" x14ac:dyDescent="0.25">
      <c r="A578" s="124" t="s">
        <v>3070</v>
      </c>
      <c r="B578" s="129" t="s">
        <v>534</v>
      </c>
      <c r="C578" s="129" t="s">
        <v>431</v>
      </c>
      <c r="D578" s="129" t="s">
        <v>452</v>
      </c>
      <c r="E578" s="124" t="s">
        <v>3071</v>
      </c>
      <c r="F578" s="129" t="s">
        <v>140</v>
      </c>
      <c r="G578" s="129" t="s">
        <v>3072</v>
      </c>
      <c r="H578" s="129" t="s">
        <v>261</v>
      </c>
      <c r="I578" s="129" t="s">
        <v>536</v>
      </c>
      <c r="J578" s="129" t="s">
        <v>83</v>
      </c>
      <c r="K578" s="129"/>
      <c r="L578" s="130"/>
      <c r="M578" s="130"/>
      <c r="N578" s="130"/>
      <c r="O578" s="131"/>
      <c r="P578" s="130"/>
      <c r="Q578" s="132"/>
      <c r="R578" s="133"/>
      <c r="S578" s="130"/>
      <c r="T578" s="130"/>
      <c r="U578" s="130"/>
      <c r="V578" s="130"/>
      <c r="W578" s="134"/>
      <c r="X578" s="134"/>
    </row>
    <row r="579" spans="1:24" s="135" customFormat="1" ht="18.75" customHeight="1" x14ac:dyDescent="0.25">
      <c r="A579" s="124" t="s">
        <v>3052</v>
      </c>
      <c r="B579" s="129" t="s">
        <v>534</v>
      </c>
      <c r="C579" s="129" t="s">
        <v>431</v>
      </c>
      <c r="D579" s="129" t="s">
        <v>452</v>
      </c>
      <c r="E579" s="124" t="s">
        <v>3053</v>
      </c>
      <c r="F579" s="129" t="s">
        <v>149</v>
      </c>
      <c r="G579" s="129" t="s">
        <v>3054</v>
      </c>
      <c r="H579" s="129" t="s">
        <v>875</v>
      </c>
      <c r="I579" s="129" t="s">
        <v>563</v>
      </c>
      <c r="J579" s="129" t="s">
        <v>83</v>
      </c>
      <c r="K579" s="129"/>
      <c r="L579" s="130"/>
      <c r="M579" s="130"/>
      <c r="N579" s="130"/>
      <c r="O579" s="131"/>
      <c r="P579" s="130"/>
      <c r="Q579" s="132"/>
      <c r="R579" s="133"/>
      <c r="S579" s="130"/>
      <c r="T579" s="130"/>
      <c r="U579" s="130"/>
      <c r="V579" s="130"/>
      <c r="W579" s="134"/>
      <c r="X579" s="134"/>
    </row>
    <row r="580" spans="1:24" s="135" customFormat="1" ht="18.75" customHeight="1" x14ac:dyDescent="0.25">
      <c r="A580" s="124" t="s">
        <v>3055</v>
      </c>
      <c r="B580" s="129" t="s">
        <v>534</v>
      </c>
      <c r="C580" s="129" t="s">
        <v>431</v>
      </c>
      <c r="D580" s="129" t="s">
        <v>452</v>
      </c>
      <c r="E580" s="124" t="s">
        <v>3056</v>
      </c>
      <c r="F580" s="129" t="s">
        <v>153</v>
      </c>
      <c r="G580" s="129" t="s">
        <v>3057</v>
      </c>
      <c r="H580" s="129" t="s">
        <v>875</v>
      </c>
      <c r="I580" s="129" t="s">
        <v>563</v>
      </c>
      <c r="J580" s="129" t="s">
        <v>83</v>
      </c>
      <c r="K580" s="129"/>
      <c r="L580" s="130"/>
      <c r="M580" s="130"/>
      <c r="N580" s="130"/>
      <c r="O580" s="131"/>
      <c r="P580" s="130"/>
      <c r="Q580" s="132"/>
      <c r="R580" s="133"/>
      <c r="S580" s="130"/>
      <c r="T580" s="130"/>
      <c r="U580" s="130"/>
      <c r="V580" s="130"/>
      <c r="W580" s="134"/>
      <c r="X580" s="134"/>
    </row>
    <row r="581" spans="1:24" s="135" customFormat="1" ht="18.75" customHeight="1" x14ac:dyDescent="0.25">
      <c r="A581" s="124" t="s">
        <v>3030</v>
      </c>
      <c r="B581" s="129" t="s">
        <v>534</v>
      </c>
      <c r="C581" s="129" t="s">
        <v>431</v>
      </c>
      <c r="D581" s="129" t="s">
        <v>452</v>
      </c>
      <c r="E581" s="124" t="s">
        <v>3031</v>
      </c>
      <c r="F581" s="129" t="s">
        <v>3032</v>
      </c>
      <c r="G581" s="129" t="s">
        <v>3033</v>
      </c>
      <c r="H581" s="129" t="s">
        <v>3034</v>
      </c>
      <c r="I581" s="129" t="s">
        <v>89</v>
      </c>
      <c r="J581" s="129" t="s">
        <v>83</v>
      </c>
      <c r="K581" s="129"/>
      <c r="L581" s="130"/>
      <c r="M581" s="130"/>
      <c r="N581" s="130"/>
      <c r="O581" s="131"/>
      <c r="P581" s="130"/>
      <c r="Q581" s="132"/>
      <c r="R581" s="133"/>
      <c r="S581" s="130"/>
      <c r="T581" s="130"/>
      <c r="U581" s="130"/>
      <c r="V581" s="130"/>
      <c r="W581" s="134"/>
      <c r="X581" s="134"/>
    </row>
    <row r="582" spans="1:24" s="135" customFormat="1" ht="18.75" customHeight="1" x14ac:dyDescent="0.25">
      <c r="A582" s="124" t="s">
        <v>3058</v>
      </c>
      <c r="B582" s="129" t="s">
        <v>534</v>
      </c>
      <c r="C582" s="129" t="s">
        <v>431</v>
      </c>
      <c r="D582" s="129" t="s">
        <v>452</v>
      </c>
      <c r="E582" s="124" t="s">
        <v>3059</v>
      </c>
      <c r="F582" s="129" t="s">
        <v>155</v>
      </c>
      <c r="G582" s="129" t="s">
        <v>3060</v>
      </c>
      <c r="H582" s="129" t="s">
        <v>875</v>
      </c>
      <c r="I582" s="129" t="s">
        <v>563</v>
      </c>
      <c r="J582" s="129" t="s">
        <v>83</v>
      </c>
      <c r="K582" s="129"/>
      <c r="L582" s="130"/>
      <c r="M582" s="130"/>
      <c r="N582" s="130"/>
      <c r="O582" s="131"/>
      <c r="P582" s="130"/>
      <c r="Q582" s="132"/>
      <c r="R582" s="133"/>
      <c r="S582" s="130"/>
      <c r="T582" s="130"/>
      <c r="U582" s="130"/>
      <c r="V582" s="130"/>
      <c r="W582" s="134"/>
      <c r="X582" s="134"/>
    </row>
    <row r="583" spans="1:24" s="135" customFormat="1" ht="18.75" customHeight="1" x14ac:dyDescent="0.25">
      <c r="A583" s="124" t="s">
        <v>3061</v>
      </c>
      <c r="B583" s="129" t="s">
        <v>534</v>
      </c>
      <c r="C583" s="129" t="s">
        <v>431</v>
      </c>
      <c r="D583" s="129" t="s">
        <v>452</v>
      </c>
      <c r="E583" s="124" t="s">
        <v>3064</v>
      </c>
      <c r="F583" s="129" t="s">
        <v>159</v>
      </c>
      <c r="G583" s="129" t="s">
        <v>3067</v>
      </c>
      <c r="H583" s="129" t="s">
        <v>875</v>
      </c>
      <c r="I583" s="129" t="s">
        <v>563</v>
      </c>
      <c r="J583" s="129" t="s">
        <v>83</v>
      </c>
      <c r="K583" s="129"/>
      <c r="L583" s="130"/>
      <c r="M583" s="130"/>
      <c r="N583" s="130"/>
      <c r="O583" s="131"/>
      <c r="P583" s="130"/>
      <c r="Q583" s="132"/>
      <c r="R583" s="133"/>
      <c r="S583" s="130"/>
      <c r="T583" s="130"/>
      <c r="U583" s="130"/>
      <c r="V583" s="130"/>
      <c r="W583" s="134"/>
      <c r="X583" s="134"/>
    </row>
    <row r="584" spans="1:24" s="135" customFormat="1" ht="18.75" customHeight="1" x14ac:dyDescent="0.25">
      <c r="A584" s="124" t="s">
        <v>3062</v>
      </c>
      <c r="B584" s="129" t="s">
        <v>534</v>
      </c>
      <c r="C584" s="129" t="s">
        <v>431</v>
      </c>
      <c r="D584" s="129" t="s">
        <v>452</v>
      </c>
      <c r="E584" s="124" t="s">
        <v>3065</v>
      </c>
      <c r="F584" s="129" t="s">
        <v>161</v>
      </c>
      <c r="G584" s="129" t="s">
        <v>3068</v>
      </c>
      <c r="H584" s="129" t="s">
        <v>875</v>
      </c>
      <c r="I584" s="129" t="s">
        <v>326</v>
      </c>
      <c r="J584" s="129" t="s">
        <v>83</v>
      </c>
      <c r="K584" s="129"/>
      <c r="L584" s="130"/>
      <c r="M584" s="130"/>
      <c r="N584" s="130"/>
      <c r="O584" s="131"/>
      <c r="P584" s="130"/>
      <c r="Q584" s="132"/>
      <c r="R584" s="133"/>
      <c r="S584" s="130"/>
      <c r="T584" s="130"/>
      <c r="U584" s="130"/>
      <c r="V584" s="130"/>
      <c r="W584" s="134"/>
      <c r="X584" s="134"/>
    </row>
    <row r="585" spans="1:24" s="135" customFormat="1" ht="18.75" customHeight="1" x14ac:dyDescent="0.25">
      <c r="A585" s="124" t="s">
        <v>3063</v>
      </c>
      <c r="B585" s="129" t="s">
        <v>534</v>
      </c>
      <c r="C585" s="129" t="s">
        <v>431</v>
      </c>
      <c r="D585" s="129" t="s">
        <v>452</v>
      </c>
      <c r="E585" s="124" t="s">
        <v>3066</v>
      </c>
      <c r="F585" s="129" t="s">
        <v>165</v>
      </c>
      <c r="G585" s="129" t="s">
        <v>3069</v>
      </c>
      <c r="H585" s="129" t="s">
        <v>875</v>
      </c>
      <c r="I585" s="129" t="s">
        <v>89</v>
      </c>
      <c r="J585" s="129" t="s">
        <v>83</v>
      </c>
      <c r="K585" s="129"/>
      <c r="L585" s="130"/>
      <c r="M585" s="130"/>
      <c r="N585" s="130"/>
      <c r="O585" s="131"/>
      <c r="P585" s="130"/>
      <c r="Q585" s="132"/>
      <c r="R585" s="133"/>
      <c r="S585" s="130"/>
      <c r="T585" s="130"/>
      <c r="U585" s="130"/>
      <c r="V585" s="130"/>
      <c r="W585" s="134"/>
      <c r="X585" s="134"/>
    </row>
    <row r="586" spans="1:24" ht="18.75" customHeight="1" x14ac:dyDescent="0.25">
      <c r="A586" s="124" t="s">
        <v>1003</v>
      </c>
      <c r="B586" s="100" t="s">
        <v>993</v>
      </c>
      <c r="C586" s="100" t="s">
        <v>431</v>
      </c>
      <c r="D586" s="100" t="s">
        <v>452</v>
      </c>
      <c r="E586" s="101" t="s">
        <v>1004</v>
      </c>
      <c r="F586" s="100" t="s">
        <v>994</v>
      </c>
      <c r="G586" s="100" t="s">
        <v>2160</v>
      </c>
      <c r="H586" s="100" t="s">
        <v>2160</v>
      </c>
      <c r="I586" s="100" t="s">
        <v>480</v>
      </c>
      <c r="J586" s="100" t="s">
        <v>92</v>
      </c>
      <c r="K586" s="100" t="s">
        <v>429</v>
      </c>
      <c r="L586" s="50" t="s">
        <v>429</v>
      </c>
      <c r="M586" s="50" t="s">
        <v>134</v>
      </c>
      <c r="N586" s="50" t="s">
        <v>100</v>
      </c>
      <c r="O586" s="41">
        <v>1000</v>
      </c>
      <c r="P586" s="50" t="s">
        <v>129</v>
      </c>
      <c r="Q586" s="40" t="s">
        <v>90</v>
      </c>
      <c r="R586" s="54" t="s">
        <v>1404</v>
      </c>
      <c r="S586" s="50" t="s">
        <v>1273</v>
      </c>
      <c r="T586" s="50" t="s">
        <v>429</v>
      </c>
      <c r="U586" s="50" t="s">
        <v>429</v>
      </c>
      <c r="V586" s="50" t="s">
        <v>429</v>
      </c>
      <c r="W586" s="37" t="s">
        <v>1554</v>
      </c>
      <c r="X586" s="37" t="s">
        <v>1770</v>
      </c>
    </row>
    <row r="587" spans="1:24" ht="18.75" customHeight="1" x14ac:dyDescent="0.25">
      <c r="A587" s="124" t="s">
        <v>992</v>
      </c>
      <c r="B587" s="100" t="s">
        <v>993</v>
      </c>
      <c r="C587" s="100" t="s">
        <v>431</v>
      </c>
      <c r="D587" s="100" t="s">
        <v>452</v>
      </c>
      <c r="E587" s="101" t="s">
        <v>996</v>
      </c>
      <c r="F587" s="100" t="s">
        <v>994</v>
      </c>
      <c r="G587" s="100" t="s">
        <v>3247</v>
      </c>
      <c r="H587" s="100" t="s">
        <v>3248</v>
      </c>
      <c r="I587" s="100" t="s">
        <v>480</v>
      </c>
      <c r="J587" s="100" t="s">
        <v>92</v>
      </c>
      <c r="K587" s="100" t="s">
        <v>429</v>
      </c>
      <c r="L587" s="48"/>
      <c r="M587" s="37"/>
      <c r="N587" s="37"/>
      <c r="O587" s="38"/>
      <c r="P587" s="37"/>
      <c r="Q587" s="37"/>
      <c r="R587" s="36"/>
      <c r="S587" s="43"/>
      <c r="T587" s="37"/>
      <c r="U587" s="37"/>
      <c r="V587" s="37"/>
      <c r="W587" s="37"/>
      <c r="X587" s="37" t="s">
        <v>1772</v>
      </c>
    </row>
    <row r="588" spans="1:24" ht="18.75" customHeight="1" x14ac:dyDescent="0.25">
      <c r="A588" s="124" t="s">
        <v>1010</v>
      </c>
      <c r="B588" s="100" t="s">
        <v>993</v>
      </c>
      <c r="C588" s="100" t="s">
        <v>431</v>
      </c>
      <c r="D588" s="100" t="s">
        <v>452</v>
      </c>
      <c r="E588" s="101" t="s">
        <v>1011</v>
      </c>
      <c r="F588" s="100" t="s">
        <v>994</v>
      </c>
      <c r="G588" s="100" t="s">
        <v>3249</v>
      </c>
      <c r="H588" s="100" t="s">
        <v>2161</v>
      </c>
      <c r="I588" s="100" t="s">
        <v>480</v>
      </c>
      <c r="J588" s="100" t="s">
        <v>92</v>
      </c>
      <c r="K588" s="100" t="s">
        <v>429</v>
      </c>
      <c r="L588" s="48"/>
      <c r="M588" s="37"/>
      <c r="N588" s="37"/>
      <c r="O588" s="38"/>
      <c r="P588" s="37"/>
      <c r="Q588" s="37"/>
      <c r="R588" s="36"/>
      <c r="S588" s="43"/>
      <c r="T588" s="37"/>
      <c r="U588" s="37"/>
      <c r="V588" s="37"/>
      <c r="W588" s="37"/>
      <c r="X588" s="37" t="s">
        <v>1773</v>
      </c>
    </row>
    <row r="589" spans="1:24" ht="18.75" customHeight="1" x14ac:dyDescent="0.25">
      <c r="A589" s="124" t="s">
        <v>1025</v>
      </c>
      <c r="B589" s="100" t="s">
        <v>993</v>
      </c>
      <c r="C589" s="100" t="s">
        <v>431</v>
      </c>
      <c r="D589" s="100" t="s">
        <v>452</v>
      </c>
      <c r="E589" s="101" t="s">
        <v>1026</v>
      </c>
      <c r="F589" s="100" t="s">
        <v>87</v>
      </c>
      <c r="G589" s="100" t="s">
        <v>3250</v>
      </c>
      <c r="H589" s="100" t="s">
        <v>2162</v>
      </c>
      <c r="I589" s="100" t="s">
        <v>1014</v>
      </c>
      <c r="J589" s="100" t="s">
        <v>1023</v>
      </c>
      <c r="K589" s="100" t="s">
        <v>429</v>
      </c>
      <c r="L589" s="48"/>
      <c r="M589" s="37"/>
      <c r="N589" s="37"/>
      <c r="O589" s="38"/>
      <c r="P589" s="37"/>
      <c r="Q589" s="37"/>
      <c r="R589" s="36"/>
      <c r="S589" s="43"/>
      <c r="T589" s="37"/>
      <c r="U589" s="37"/>
      <c r="V589" s="37"/>
      <c r="W589" s="37"/>
      <c r="X589" s="37" t="s">
        <v>1774</v>
      </c>
    </row>
    <row r="590" spans="1:24" ht="18.75" customHeight="1" x14ac:dyDescent="0.25">
      <c r="A590" s="124" t="s">
        <v>1032</v>
      </c>
      <c r="B590" s="100" t="s">
        <v>993</v>
      </c>
      <c r="C590" s="100" t="s">
        <v>431</v>
      </c>
      <c r="D590" s="100" t="s">
        <v>452</v>
      </c>
      <c r="E590" s="101" t="s">
        <v>1033</v>
      </c>
      <c r="F590" s="100" t="s">
        <v>87</v>
      </c>
      <c r="G590" s="100" t="s">
        <v>3246</v>
      </c>
      <c r="H590" s="100" t="s">
        <v>2163</v>
      </c>
      <c r="I590" s="100" t="s">
        <v>1014</v>
      </c>
      <c r="J590" s="100" t="s">
        <v>218</v>
      </c>
      <c r="K590" s="100" t="s">
        <v>429</v>
      </c>
      <c r="L590" s="50" t="s">
        <v>429</v>
      </c>
      <c r="M590" s="50" t="s">
        <v>1062</v>
      </c>
      <c r="N590" s="50" t="s">
        <v>94</v>
      </c>
      <c r="O590" s="41">
        <v>12</v>
      </c>
      <c r="P590" s="50" t="s">
        <v>1039</v>
      </c>
      <c r="Q590" s="40" t="s">
        <v>442</v>
      </c>
      <c r="R590" s="54" t="s">
        <v>429</v>
      </c>
      <c r="S590" s="50" t="s">
        <v>429</v>
      </c>
      <c r="T590" s="50" t="s">
        <v>429</v>
      </c>
      <c r="U590" s="50" t="s">
        <v>429</v>
      </c>
      <c r="V590" s="50" t="s">
        <v>429</v>
      </c>
      <c r="W590" s="37" t="s">
        <v>1066</v>
      </c>
      <c r="X590" s="37" t="s">
        <v>1776</v>
      </c>
    </row>
    <row r="591" spans="1:24" ht="18.75" customHeight="1" x14ac:dyDescent="0.25">
      <c r="A591" s="124" t="s">
        <v>1013</v>
      </c>
      <c r="B591" s="99" t="s">
        <v>993</v>
      </c>
      <c r="C591" s="99" t="s">
        <v>431</v>
      </c>
      <c r="D591" s="99" t="s">
        <v>452</v>
      </c>
      <c r="E591" s="125" t="s">
        <v>3051</v>
      </c>
      <c r="F591" s="99" t="s">
        <v>87</v>
      </c>
      <c r="G591" s="99" t="s">
        <v>3245</v>
      </c>
      <c r="H591" s="99" t="s">
        <v>1015</v>
      </c>
      <c r="I591" s="99" t="s">
        <v>1014</v>
      </c>
      <c r="J591" s="99" t="s">
        <v>1017</v>
      </c>
      <c r="K591" s="99" t="s">
        <v>429</v>
      </c>
      <c r="L591" s="48" t="s">
        <v>429</v>
      </c>
      <c r="M591" s="37" t="s">
        <v>1069</v>
      </c>
      <c r="N591" s="37" t="s">
        <v>94</v>
      </c>
      <c r="O591" s="38">
        <v>12</v>
      </c>
      <c r="P591" s="37" t="s">
        <v>1039</v>
      </c>
      <c r="Q591" s="37" t="s">
        <v>442</v>
      </c>
      <c r="R591" s="36" t="s">
        <v>429</v>
      </c>
      <c r="S591" s="43"/>
      <c r="T591" s="37" t="s">
        <v>429</v>
      </c>
      <c r="U591" s="37" t="s">
        <v>429</v>
      </c>
      <c r="V591" s="37" t="s">
        <v>429</v>
      </c>
      <c r="W591" s="37" t="s">
        <v>1070</v>
      </c>
      <c r="X591" s="37" t="s">
        <v>1777</v>
      </c>
    </row>
    <row r="592" spans="1:24" ht="18.75" customHeight="1" x14ac:dyDescent="0.25">
      <c r="A592" s="124" t="s">
        <v>1041</v>
      </c>
      <c r="B592" s="100" t="s">
        <v>993</v>
      </c>
      <c r="C592" s="100" t="s">
        <v>431</v>
      </c>
      <c r="D592" s="100" t="s">
        <v>452</v>
      </c>
      <c r="E592" s="101" t="s">
        <v>1042</v>
      </c>
      <c r="F592" s="100" t="s">
        <v>1037</v>
      </c>
      <c r="G592" s="100" t="s">
        <v>2166</v>
      </c>
      <c r="H592" s="100" t="s">
        <v>2166</v>
      </c>
      <c r="I592" s="100" t="s">
        <v>94</v>
      </c>
      <c r="J592" s="100" t="s">
        <v>92</v>
      </c>
      <c r="K592" s="100" t="s">
        <v>429</v>
      </c>
      <c r="L592" s="50" t="s">
        <v>429</v>
      </c>
      <c r="M592" s="50" t="s">
        <v>1069</v>
      </c>
      <c r="N592" s="50" t="s">
        <v>94</v>
      </c>
      <c r="O592" s="41">
        <v>12</v>
      </c>
      <c r="P592" s="50" t="s">
        <v>1039</v>
      </c>
      <c r="Q592" s="40" t="s">
        <v>442</v>
      </c>
      <c r="R592" s="54" t="s">
        <v>429</v>
      </c>
      <c r="S592" s="50" t="s">
        <v>429</v>
      </c>
      <c r="T592" s="50" t="s">
        <v>429</v>
      </c>
      <c r="U592" s="50" t="s">
        <v>429</v>
      </c>
      <c r="V592" s="50" t="s">
        <v>429</v>
      </c>
      <c r="W592" s="37" t="s">
        <v>1073</v>
      </c>
      <c r="X592" s="37" t="s">
        <v>1779</v>
      </c>
    </row>
    <row r="593" spans="1:24" ht="18.75" customHeight="1" x14ac:dyDescent="0.25">
      <c r="A593" s="124" t="s">
        <v>1049</v>
      </c>
      <c r="B593" s="100" t="s">
        <v>993</v>
      </c>
      <c r="C593" s="100" t="s">
        <v>431</v>
      </c>
      <c r="D593" s="100" t="s">
        <v>452</v>
      </c>
      <c r="E593" s="101" t="s">
        <v>1050</v>
      </c>
      <c r="F593" s="100" t="s">
        <v>1046</v>
      </c>
      <c r="G593" s="100" t="s">
        <v>2167</v>
      </c>
      <c r="H593" s="100" t="s">
        <v>2167</v>
      </c>
      <c r="I593" s="100" t="s">
        <v>94</v>
      </c>
      <c r="J593" s="100" t="s">
        <v>92</v>
      </c>
      <c r="K593" s="100" t="s">
        <v>429</v>
      </c>
      <c r="L593" s="48" t="s">
        <v>429</v>
      </c>
      <c r="M593" s="37" t="s">
        <v>1076</v>
      </c>
      <c r="N593" s="37" t="s">
        <v>94</v>
      </c>
      <c r="O593" s="38">
        <v>12</v>
      </c>
      <c r="P593" s="37" t="s">
        <v>1039</v>
      </c>
      <c r="Q593" s="37" t="s">
        <v>442</v>
      </c>
      <c r="R593" s="36" t="s">
        <v>429</v>
      </c>
      <c r="S593" s="43"/>
      <c r="T593" s="37" t="s">
        <v>429</v>
      </c>
      <c r="U593" s="37" t="s">
        <v>429</v>
      </c>
      <c r="V593" s="37" t="s">
        <v>429</v>
      </c>
      <c r="W593" s="37" t="s">
        <v>1077</v>
      </c>
      <c r="X593" s="37" t="s">
        <v>1780</v>
      </c>
    </row>
    <row r="594" spans="1:24" ht="18.75" customHeight="1" x14ac:dyDescent="0.25">
      <c r="A594" s="124" t="s">
        <v>1057</v>
      </c>
      <c r="B594" s="100" t="s">
        <v>993</v>
      </c>
      <c r="C594" s="100" t="s">
        <v>431</v>
      </c>
      <c r="D594" s="100" t="s">
        <v>452</v>
      </c>
      <c r="E594" s="101" t="s">
        <v>1058</v>
      </c>
      <c r="F594" s="100" t="s">
        <v>1054</v>
      </c>
      <c r="G594" s="100" t="s">
        <v>2168</v>
      </c>
      <c r="H594" s="100" t="s">
        <v>2168</v>
      </c>
      <c r="I594" s="100" t="s">
        <v>94</v>
      </c>
      <c r="J594" s="100" t="s">
        <v>92</v>
      </c>
      <c r="K594" s="100" t="s">
        <v>429</v>
      </c>
      <c r="L594" s="50" t="s">
        <v>429</v>
      </c>
      <c r="M594" s="50" t="s">
        <v>1076</v>
      </c>
      <c r="N594" s="50" t="s">
        <v>94</v>
      </c>
      <c r="O594" s="41">
        <v>12</v>
      </c>
      <c r="P594" s="50" t="s">
        <v>1039</v>
      </c>
      <c r="Q594" s="40" t="s">
        <v>442</v>
      </c>
      <c r="R594" s="54" t="s">
        <v>429</v>
      </c>
      <c r="S594" s="50" t="s">
        <v>429</v>
      </c>
      <c r="T594" s="50" t="s">
        <v>429</v>
      </c>
      <c r="U594" s="50" t="s">
        <v>429</v>
      </c>
      <c r="V594" s="50" t="s">
        <v>429</v>
      </c>
      <c r="W594" s="37" t="s">
        <v>1080</v>
      </c>
      <c r="X594" s="37" t="s">
        <v>1781</v>
      </c>
    </row>
    <row r="595" spans="1:24" ht="18.75" customHeight="1" x14ac:dyDescent="0.25">
      <c r="A595" s="124" t="s">
        <v>1064</v>
      </c>
      <c r="B595" s="100" t="s">
        <v>993</v>
      </c>
      <c r="C595" s="100" t="s">
        <v>431</v>
      </c>
      <c r="D595" s="100" t="s">
        <v>452</v>
      </c>
      <c r="E595" s="101" t="s">
        <v>1065</v>
      </c>
      <c r="F595" s="100" t="s">
        <v>1037</v>
      </c>
      <c r="G595" s="100" t="s">
        <v>2169</v>
      </c>
      <c r="H595" s="100" t="s">
        <v>2169</v>
      </c>
      <c r="I595" s="100" t="s">
        <v>94</v>
      </c>
      <c r="J595" s="100" t="s">
        <v>92</v>
      </c>
      <c r="K595" s="100" t="s">
        <v>429</v>
      </c>
      <c r="L595" s="48" t="s">
        <v>429</v>
      </c>
      <c r="M595" s="48" t="s">
        <v>1085</v>
      </c>
      <c r="N595" s="48" t="s">
        <v>1083</v>
      </c>
      <c r="O595" s="38">
        <v>10000</v>
      </c>
      <c r="P595" s="48" t="s">
        <v>1086</v>
      </c>
      <c r="Q595" s="48" t="s">
        <v>429</v>
      </c>
      <c r="R595" s="52" t="s">
        <v>429</v>
      </c>
      <c r="S595" s="51"/>
      <c r="T595" s="48" t="s">
        <v>429</v>
      </c>
      <c r="U595" s="48" t="s">
        <v>429</v>
      </c>
      <c r="V595" s="48" t="s">
        <v>429</v>
      </c>
      <c r="W595" s="37" t="s">
        <v>1088</v>
      </c>
      <c r="X595" s="37" t="s">
        <v>1782</v>
      </c>
    </row>
    <row r="596" spans="1:24" ht="18.75" customHeight="1" x14ac:dyDescent="0.25">
      <c r="A596" s="124" t="s">
        <v>1071</v>
      </c>
      <c r="B596" s="100" t="s">
        <v>993</v>
      </c>
      <c r="C596" s="100" t="s">
        <v>431</v>
      </c>
      <c r="D596" s="100" t="s">
        <v>452</v>
      </c>
      <c r="E596" s="101" t="s">
        <v>1072</v>
      </c>
      <c r="F596" s="100" t="s">
        <v>1046</v>
      </c>
      <c r="G596" s="100" t="s">
        <v>2170</v>
      </c>
      <c r="H596" s="100" t="s">
        <v>2170</v>
      </c>
      <c r="I596" s="100" t="s">
        <v>94</v>
      </c>
      <c r="J596" s="100" t="s">
        <v>92</v>
      </c>
      <c r="K596" s="100" t="s">
        <v>429</v>
      </c>
      <c r="L596" s="50" t="s">
        <v>143</v>
      </c>
      <c r="M596" s="50" t="s">
        <v>875</v>
      </c>
      <c r="N596" s="50" t="s">
        <v>563</v>
      </c>
      <c r="O596" s="41">
        <v>1000</v>
      </c>
      <c r="P596" s="50" t="s">
        <v>875</v>
      </c>
      <c r="Q596" s="40" t="s">
        <v>535</v>
      </c>
      <c r="R596" s="54" t="s">
        <v>429</v>
      </c>
      <c r="S596" s="50" t="s">
        <v>429</v>
      </c>
      <c r="T596" s="50" t="s">
        <v>85</v>
      </c>
      <c r="U596" s="50" t="s">
        <v>85</v>
      </c>
      <c r="V596" s="50" t="s">
        <v>85</v>
      </c>
      <c r="W596" s="37" t="s">
        <v>897</v>
      </c>
      <c r="X596" s="37" t="s">
        <v>1783</v>
      </c>
    </row>
    <row r="597" spans="1:24" ht="18.75" customHeight="1" x14ac:dyDescent="0.25">
      <c r="A597" s="124" t="s">
        <v>1078</v>
      </c>
      <c r="B597" s="100" t="s">
        <v>993</v>
      </c>
      <c r="C597" s="100" t="s">
        <v>431</v>
      </c>
      <c r="D597" s="100" t="s">
        <v>452</v>
      </c>
      <c r="E597" s="101" t="s">
        <v>1079</v>
      </c>
      <c r="F597" s="100" t="s">
        <v>1054</v>
      </c>
      <c r="G597" s="100" t="s">
        <v>2171</v>
      </c>
      <c r="H597" s="100" t="s">
        <v>2171</v>
      </c>
      <c r="I597" s="100" t="s">
        <v>94</v>
      </c>
      <c r="J597" s="100" t="s">
        <v>92</v>
      </c>
      <c r="K597" s="100" t="s">
        <v>429</v>
      </c>
      <c r="L597" s="50" t="s">
        <v>143</v>
      </c>
      <c r="M597" s="50" t="s">
        <v>875</v>
      </c>
      <c r="N597" s="50" t="s">
        <v>563</v>
      </c>
      <c r="O597" s="41">
        <v>1000</v>
      </c>
      <c r="P597" s="50" t="s">
        <v>875</v>
      </c>
      <c r="Q597" s="40" t="s">
        <v>535</v>
      </c>
      <c r="R597" s="54" t="s">
        <v>429</v>
      </c>
      <c r="S597" s="50" t="s">
        <v>429</v>
      </c>
      <c r="T597" s="50" t="s">
        <v>85</v>
      </c>
      <c r="U597" s="50" t="s">
        <v>85</v>
      </c>
      <c r="V597" s="50" t="s">
        <v>85</v>
      </c>
      <c r="W597" s="37" t="s">
        <v>897</v>
      </c>
      <c r="X597" s="37" t="s">
        <v>1788</v>
      </c>
    </row>
    <row r="598" spans="1:24" ht="18.75" customHeight="1" x14ac:dyDescent="0.25">
      <c r="A598" s="124" t="s">
        <v>2999</v>
      </c>
      <c r="B598" s="100" t="s">
        <v>993</v>
      </c>
      <c r="C598" s="100" t="s">
        <v>431</v>
      </c>
      <c r="D598" s="100" t="s">
        <v>452</v>
      </c>
      <c r="E598" s="124" t="s">
        <v>3045</v>
      </c>
      <c r="F598" s="100" t="s">
        <v>1222</v>
      </c>
      <c r="G598" s="100" t="s">
        <v>2984</v>
      </c>
      <c r="H598" s="100" t="s">
        <v>2990</v>
      </c>
      <c r="I598" s="129" t="s">
        <v>2983</v>
      </c>
      <c r="J598" s="100" t="s">
        <v>92</v>
      </c>
      <c r="K598" s="100"/>
      <c r="L598" s="50"/>
      <c r="M598" s="50"/>
      <c r="N598" s="50"/>
      <c r="O598" s="41"/>
      <c r="P598" s="50"/>
      <c r="Q598" s="40"/>
      <c r="R598" s="54"/>
      <c r="S598" s="50"/>
      <c r="T598" s="50"/>
      <c r="U598" s="50"/>
      <c r="V598" s="50"/>
      <c r="W598" s="98"/>
      <c r="X598" s="98"/>
    </row>
    <row r="599" spans="1:24" ht="18.75" customHeight="1" x14ac:dyDescent="0.25">
      <c r="A599" s="124" t="s">
        <v>3000</v>
      </c>
      <c r="B599" s="100" t="s">
        <v>993</v>
      </c>
      <c r="C599" s="100" t="s">
        <v>431</v>
      </c>
      <c r="D599" s="100" t="s">
        <v>452</v>
      </c>
      <c r="E599" s="124" t="s">
        <v>3046</v>
      </c>
      <c r="F599" s="100" t="s">
        <v>1054</v>
      </c>
      <c r="G599" s="100" t="s">
        <v>2986</v>
      </c>
      <c r="H599" s="100" t="s">
        <v>2991</v>
      </c>
      <c r="I599" s="129" t="s">
        <v>2983</v>
      </c>
      <c r="J599" s="100" t="s">
        <v>92</v>
      </c>
      <c r="K599" s="100"/>
      <c r="L599" s="50"/>
      <c r="M599" s="50"/>
      <c r="N599" s="50"/>
      <c r="O599" s="41"/>
      <c r="P599" s="50"/>
      <c r="Q599" s="40"/>
      <c r="R599" s="54"/>
      <c r="S599" s="50"/>
      <c r="T599" s="50"/>
      <c r="U599" s="50"/>
      <c r="V599" s="50"/>
      <c r="W599" s="98"/>
      <c r="X599" s="98"/>
    </row>
    <row r="600" spans="1:24" ht="18.75" customHeight="1" x14ac:dyDescent="0.25">
      <c r="A600" s="124" t="s">
        <v>3001</v>
      </c>
      <c r="B600" s="100" t="s">
        <v>993</v>
      </c>
      <c r="C600" s="100" t="s">
        <v>431</v>
      </c>
      <c r="D600" s="100" t="s">
        <v>452</v>
      </c>
      <c r="E600" s="124" t="s">
        <v>3047</v>
      </c>
      <c r="F600" s="100" t="s">
        <v>2985</v>
      </c>
      <c r="G600" s="100" t="s">
        <v>2987</v>
      </c>
      <c r="H600" s="100" t="s">
        <v>2992</v>
      </c>
      <c r="I600" s="129" t="s">
        <v>2983</v>
      </c>
      <c r="J600" s="100" t="s">
        <v>92</v>
      </c>
      <c r="K600" s="100"/>
      <c r="L600" s="50"/>
      <c r="M600" s="50"/>
      <c r="N600" s="50"/>
      <c r="O600" s="41"/>
      <c r="P600" s="50"/>
      <c r="Q600" s="40"/>
      <c r="R600" s="54"/>
      <c r="S600" s="50"/>
      <c r="T600" s="50"/>
      <c r="U600" s="50"/>
      <c r="V600" s="50"/>
      <c r="W600" s="98"/>
      <c r="X600" s="98"/>
    </row>
    <row r="601" spans="1:24" ht="18.75" customHeight="1" x14ac:dyDescent="0.25">
      <c r="A601" s="101" t="s">
        <v>1117</v>
      </c>
      <c r="B601" s="100" t="s">
        <v>993</v>
      </c>
      <c r="C601" s="100" t="s">
        <v>431</v>
      </c>
      <c r="D601" s="100" t="s">
        <v>452</v>
      </c>
      <c r="E601" s="101" t="s">
        <v>1118</v>
      </c>
      <c r="F601" s="100" t="s">
        <v>2122</v>
      </c>
      <c r="G601" s="100" t="s">
        <v>2172</v>
      </c>
      <c r="H601" s="100" t="s">
        <v>2172</v>
      </c>
      <c r="I601" s="100" t="s">
        <v>1112</v>
      </c>
      <c r="J601" s="100" t="s">
        <v>1115</v>
      </c>
      <c r="K601" s="100" t="s">
        <v>2122</v>
      </c>
      <c r="L601" s="48" t="s">
        <v>143</v>
      </c>
      <c r="M601" s="48" t="s">
        <v>875</v>
      </c>
      <c r="N601" s="48" t="s">
        <v>563</v>
      </c>
      <c r="O601" s="38">
        <v>1000</v>
      </c>
      <c r="P601" s="48" t="s">
        <v>875</v>
      </c>
      <c r="Q601" s="48" t="s">
        <v>535</v>
      </c>
      <c r="R601" s="52" t="s">
        <v>429</v>
      </c>
      <c r="S601" s="51"/>
      <c r="T601" s="48" t="s">
        <v>85</v>
      </c>
      <c r="U601" s="48" t="s">
        <v>85</v>
      </c>
      <c r="V601" s="48" t="s">
        <v>85</v>
      </c>
      <c r="W601" s="37" t="s">
        <v>900</v>
      </c>
      <c r="X601" s="37" t="s">
        <v>1792</v>
      </c>
    </row>
    <row r="602" spans="1:24" ht="18.75" customHeight="1" x14ac:dyDescent="0.25">
      <c r="A602" s="101" t="s">
        <v>1124</v>
      </c>
      <c r="B602" s="100" t="s">
        <v>993</v>
      </c>
      <c r="C602" s="100" t="s">
        <v>431</v>
      </c>
      <c r="D602" s="100" t="s">
        <v>452</v>
      </c>
      <c r="E602" s="101" t="s">
        <v>1125</v>
      </c>
      <c r="F602" s="100" t="s">
        <v>2122</v>
      </c>
      <c r="G602" s="100" t="s">
        <v>2173</v>
      </c>
      <c r="H602" s="100" t="s">
        <v>2173</v>
      </c>
      <c r="I602" s="100" t="s">
        <v>1112</v>
      </c>
      <c r="J602" s="100" t="s">
        <v>133</v>
      </c>
      <c r="K602" s="100" t="s">
        <v>2122</v>
      </c>
      <c r="L602" s="48" t="s">
        <v>138</v>
      </c>
      <c r="M602" s="48" t="s">
        <v>680</v>
      </c>
      <c r="N602" s="48" t="s">
        <v>536</v>
      </c>
      <c r="O602" s="38">
        <v>2000</v>
      </c>
      <c r="P602" s="48" t="s">
        <v>547</v>
      </c>
      <c r="Q602" s="48" t="s">
        <v>535</v>
      </c>
      <c r="R602" s="52" t="s">
        <v>429</v>
      </c>
      <c r="S602" s="51"/>
      <c r="T602" s="48" t="s">
        <v>550</v>
      </c>
      <c r="U602" s="48" t="s">
        <v>92</v>
      </c>
      <c r="V602" s="48" t="s">
        <v>544</v>
      </c>
      <c r="W602" s="37" t="s">
        <v>682</v>
      </c>
      <c r="X602" s="37" t="s">
        <v>1795</v>
      </c>
    </row>
    <row r="603" spans="1:24" ht="18.75" customHeight="1" x14ac:dyDescent="0.25">
      <c r="A603" s="101" t="s">
        <v>1131</v>
      </c>
      <c r="B603" s="100" t="s">
        <v>993</v>
      </c>
      <c r="C603" s="100" t="s">
        <v>431</v>
      </c>
      <c r="D603" s="100" t="s">
        <v>452</v>
      </c>
      <c r="E603" s="101" t="s">
        <v>1132</v>
      </c>
      <c r="F603" s="100" t="s">
        <v>2122</v>
      </c>
      <c r="G603" s="100" t="s">
        <v>2174</v>
      </c>
      <c r="H603" s="100" t="s">
        <v>2174</v>
      </c>
      <c r="I603" s="100" t="s">
        <v>1112</v>
      </c>
      <c r="J603" s="100" t="s">
        <v>92</v>
      </c>
      <c r="K603" s="100" t="s">
        <v>2122</v>
      </c>
      <c r="L603" s="48" t="s">
        <v>138</v>
      </c>
      <c r="M603" s="48" t="s">
        <v>649</v>
      </c>
      <c r="N603" s="48" t="s">
        <v>536</v>
      </c>
      <c r="O603" s="38">
        <v>2000</v>
      </c>
      <c r="P603" s="48" t="s">
        <v>547</v>
      </c>
      <c r="Q603" s="48" t="s">
        <v>535</v>
      </c>
      <c r="R603" s="52" t="s">
        <v>429</v>
      </c>
      <c r="S603" s="51"/>
      <c r="T603" s="48" t="s">
        <v>558</v>
      </c>
      <c r="U603" s="48" t="s">
        <v>98</v>
      </c>
      <c r="V603" s="48" t="s">
        <v>544</v>
      </c>
      <c r="W603" s="37" t="s">
        <v>675</v>
      </c>
      <c r="X603" s="37" t="s">
        <v>1797</v>
      </c>
    </row>
    <row r="604" spans="1:24" ht="18.75" customHeight="1" x14ac:dyDescent="0.25">
      <c r="A604" s="101" t="s">
        <v>1137</v>
      </c>
      <c r="B604" s="100" t="s">
        <v>993</v>
      </c>
      <c r="C604" s="100" t="s">
        <v>431</v>
      </c>
      <c r="D604" s="100" t="s">
        <v>452</v>
      </c>
      <c r="E604" s="101" t="s">
        <v>1138</v>
      </c>
      <c r="F604" s="100" t="s">
        <v>2122</v>
      </c>
      <c r="G604" s="100" t="s">
        <v>2175</v>
      </c>
      <c r="H604" s="100" t="s">
        <v>2175</v>
      </c>
      <c r="I604" s="100" t="s">
        <v>1112</v>
      </c>
      <c r="J604" s="100" t="s">
        <v>116</v>
      </c>
      <c r="K604" s="100" t="s">
        <v>2122</v>
      </c>
      <c r="L604" s="48" t="s">
        <v>138</v>
      </c>
      <c r="M604" s="48" t="s">
        <v>680</v>
      </c>
      <c r="N604" s="48" t="s">
        <v>536</v>
      </c>
      <c r="O604" s="38">
        <v>2000</v>
      </c>
      <c r="P604" s="48" t="s">
        <v>547</v>
      </c>
      <c r="Q604" s="48" t="s">
        <v>535</v>
      </c>
      <c r="R604" s="52" t="s">
        <v>429</v>
      </c>
      <c r="S604" s="51"/>
      <c r="T604" s="48" t="s">
        <v>552</v>
      </c>
      <c r="U604" s="48" t="s">
        <v>92</v>
      </c>
      <c r="V604" s="48" t="s">
        <v>544</v>
      </c>
      <c r="W604" s="37" t="s">
        <v>683</v>
      </c>
      <c r="X604" s="37" t="s">
        <v>1800</v>
      </c>
    </row>
    <row r="605" spans="1:24" ht="18.75" customHeight="1" x14ac:dyDescent="0.25">
      <c r="A605" s="101" t="s">
        <v>1143</v>
      </c>
      <c r="B605" s="100" t="s">
        <v>993</v>
      </c>
      <c r="C605" s="100" t="s">
        <v>431</v>
      </c>
      <c r="D605" s="100" t="s">
        <v>452</v>
      </c>
      <c r="E605" s="101" t="s">
        <v>1144</v>
      </c>
      <c r="F605" s="100" t="s">
        <v>2122</v>
      </c>
      <c r="G605" s="100" t="s">
        <v>2176</v>
      </c>
      <c r="H605" s="100" t="s">
        <v>2176</v>
      </c>
      <c r="I605" s="100" t="s">
        <v>1112</v>
      </c>
      <c r="J605" s="100" t="s">
        <v>1141</v>
      </c>
      <c r="K605" s="100" t="s">
        <v>2122</v>
      </c>
      <c r="L605" s="48" t="s">
        <v>138</v>
      </c>
      <c r="M605" s="48" t="s">
        <v>649</v>
      </c>
      <c r="N605" s="48" t="s">
        <v>536</v>
      </c>
      <c r="O605" s="38">
        <v>2000</v>
      </c>
      <c r="P605" s="48" t="s">
        <v>547</v>
      </c>
      <c r="Q605" s="48" t="s">
        <v>535</v>
      </c>
      <c r="R605" s="52" t="s">
        <v>429</v>
      </c>
      <c r="S605" s="51"/>
      <c r="T605" s="48" t="s">
        <v>556</v>
      </c>
      <c r="U605" s="48" t="s">
        <v>139</v>
      </c>
      <c r="V605" s="48" t="s">
        <v>544</v>
      </c>
      <c r="W605" s="37" t="s">
        <v>674</v>
      </c>
      <c r="X605" s="37" t="s">
        <v>1804</v>
      </c>
    </row>
    <row r="606" spans="1:24" ht="18.75" customHeight="1" x14ac:dyDescent="0.25">
      <c r="A606" s="102" t="s">
        <v>1081</v>
      </c>
      <c r="B606" s="99" t="s">
        <v>993</v>
      </c>
      <c r="C606" s="99" t="s">
        <v>431</v>
      </c>
      <c r="D606" s="99" t="s">
        <v>452</v>
      </c>
      <c r="E606" s="125" t="s">
        <v>3048</v>
      </c>
      <c r="F606" s="99" t="s">
        <v>1084</v>
      </c>
      <c r="G606" s="99" t="s">
        <v>1082</v>
      </c>
      <c r="H606" s="99" t="s">
        <v>1085</v>
      </c>
      <c r="I606" s="99" t="s">
        <v>1083</v>
      </c>
      <c r="J606" s="99" t="s">
        <v>1087</v>
      </c>
      <c r="K606" s="99" t="s">
        <v>429</v>
      </c>
      <c r="L606" s="48" t="s">
        <v>138</v>
      </c>
      <c r="M606" s="48" t="s">
        <v>680</v>
      </c>
      <c r="N606" s="48" t="s">
        <v>536</v>
      </c>
      <c r="O606" s="38">
        <v>2000</v>
      </c>
      <c r="P606" s="48" t="s">
        <v>547</v>
      </c>
      <c r="Q606" s="48" t="s">
        <v>535</v>
      </c>
      <c r="R606" s="52" t="s">
        <v>429</v>
      </c>
      <c r="S606" s="51"/>
      <c r="T606" s="48" t="s">
        <v>548</v>
      </c>
      <c r="U606" s="48" t="s">
        <v>92</v>
      </c>
      <c r="V606" s="48" t="s">
        <v>544</v>
      </c>
      <c r="W606" s="37" t="s">
        <v>681</v>
      </c>
      <c r="X606" s="37" t="s">
        <v>1806</v>
      </c>
    </row>
    <row r="607" spans="1:24" ht="18.75" customHeight="1" x14ac:dyDescent="0.25">
      <c r="A607" s="101" t="s">
        <v>1151</v>
      </c>
      <c r="B607" s="100" t="s">
        <v>993</v>
      </c>
      <c r="C607" s="100" t="s">
        <v>431</v>
      </c>
      <c r="D607" s="100" t="s">
        <v>452</v>
      </c>
      <c r="E607" s="101" t="s">
        <v>1152</v>
      </c>
      <c r="F607" s="100" t="s">
        <v>1148</v>
      </c>
      <c r="G607" s="100" t="s">
        <v>2177</v>
      </c>
      <c r="H607" s="100" t="s">
        <v>2177</v>
      </c>
      <c r="I607" s="100" t="s">
        <v>1083</v>
      </c>
      <c r="J607" s="100" t="s">
        <v>1087</v>
      </c>
      <c r="K607" s="100" t="s">
        <v>429</v>
      </c>
      <c r="L607" s="48" t="s">
        <v>138</v>
      </c>
      <c r="M607" s="48" t="s">
        <v>649</v>
      </c>
      <c r="N607" s="48" t="s">
        <v>536</v>
      </c>
      <c r="O607" s="38">
        <v>2000</v>
      </c>
      <c r="P607" s="48" t="s">
        <v>547</v>
      </c>
      <c r="Q607" s="48" t="s">
        <v>535</v>
      </c>
      <c r="R607" s="52" t="s">
        <v>429</v>
      </c>
      <c r="S607" s="51"/>
      <c r="T607" s="48" t="s">
        <v>560</v>
      </c>
      <c r="U607" s="48" t="s">
        <v>125</v>
      </c>
      <c r="V607" s="48" t="s">
        <v>544</v>
      </c>
      <c r="W607" s="37" t="s">
        <v>676</v>
      </c>
      <c r="X607" s="37" t="s">
        <v>1807</v>
      </c>
    </row>
    <row r="608" spans="1:24" ht="18.75" customHeight="1" x14ac:dyDescent="0.25">
      <c r="A608" s="102" t="s">
        <v>1090</v>
      </c>
      <c r="B608" s="99" t="s">
        <v>993</v>
      </c>
      <c r="C608" s="99" t="s">
        <v>431</v>
      </c>
      <c r="D608" s="99" t="s">
        <v>452</v>
      </c>
      <c r="E608" s="125" t="s">
        <v>3048</v>
      </c>
      <c r="F608" s="99" t="s">
        <v>1084</v>
      </c>
      <c r="G608" s="99" t="s">
        <v>1091</v>
      </c>
      <c r="H608" s="99" t="s">
        <v>1092</v>
      </c>
      <c r="I608" s="99" t="s">
        <v>1083</v>
      </c>
      <c r="J608" s="99" t="s">
        <v>218</v>
      </c>
      <c r="K608" s="99" t="s">
        <v>429</v>
      </c>
      <c r="L608" s="48" t="s">
        <v>138</v>
      </c>
      <c r="M608" s="48" t="s">
        <v>665</v>
      </c>
      <c r="N608" s="48" t="s">
        <v>536</v>
      </c>
      <c r="O608" s="38">
        <v>2000</v>
      </c>
      <c r="P608" s="48" t="s">
        <v>547</v>
      </c>
      <c r="Q608" s="48" t="s">
        <v>535</v>
      </c>
      <c r="R608" s="52" t="s">
        <v>429</v>
      </c>
      <c r="S608" s="51"/>
      <c r="T608" s="48" t="s">
        <v>225</v>
      </c>
      <c r="U608" s="48" t="s">
        <v>459</v>
      </c>
      <c r="V608" s="48" t="s">
        <v>544</v>
      </c>
      <c r="W608" s="37" t="s">
        <v>679</v>
      </c>
      <c r="X608" s="37" t="s">
        <v>1808</v>
      </c>
    </row>
    <row r="609" spans="1:24" ht="18.75" customHeight="1" x14ac:dyDescent="0.25">
      <c r="A609" s="101" t="s">
        <v>1158</v>
      </c>
      <c r="B609" s="100" t="s">
        <v>993</v>
      </c>
      <c r="C609" s="100" t="s">
        <v>431</v>
      </c>
      <c r="D609" s="100" t="s">
        <v>452</v>
      </c>
      <c r="E609" s="101" t="s">
        <v>1159</v>
      </c>
      <c r="F609" s="100" t="s">
        <v>1084</v>
      </c>
      <c r="G609" s="100" t="s">
        <v>2178</v>
      </c>
      <c r="H609" s="100" t="s">
        <v>2178</v>
      </c>
      <c r="I609" s="100" t="s">
        <v>1101</v>
      </c>
      <c r="J609" s="100" t="s">
        <v>218</v>
      </c>
      <c r="K609" s="100" t="s">
        <v>429</v>
      </c>
      <c r="L609" s="48" t="s">
        <v>138</v>
      </c>
      <c r="M609" s="48" t="s">
        <v>259</v>
      </c>
      <c r="N609" s="48" t="s">
        <v>536</v>
      </c>
      <c r="O609" s="38">
        <v>2000</v>
      </c>
      <c r="P609" s="48" t="s">
        <v>543</v>
      </c>
      <c r="Q609" s="48" t="s">
        <v>535</v>
      </c>
      <c r="R609" s="52" t="s">
        <v>429</v>
      </c>
      <c r="S609" s="51"/>
      <c r="T609" s="48" t="s">
        <v>619</v>
      </c>
      <c r="U609" s="48" t="s">
        <v>139</v>
      </c>
      <c r="V609" s="48" t="s">
        <v>544</v>
      </c>
      <c r="W609" s="37" t="s">
        <v>620</v>
      </c>
      <c r="X609" s="37" t="s">
        <v>1810</v>
      </c>
    </row>
    <row r="610" spans="1:24" ht="18.75" customHeight="1" x14ac:dyDescent="0.25">
      <c r="A610" s="102" t="s">
        <v>1100</v>
      </c>
      <c r="B610" s="99" t="s">
        <v>993</v>
      </c>
      <c r="C610" s="99" t="s">
        <v>431</v>
      </c>
      <c r="D610" s="99" t="s">
        <v>452</v>
      </c>
      <c r="E610" s="125" t="s">
        <v>3049</v>
      </c>
      <c r="F610" s="99" t="s">
        <v>1084</v>
      </c>
      <c r="G610" s="99" t="s">
        <v>3244</v>
      </c>
      <c r="H610" s="99" t="s">
        <v>1102</v>
      </c>
      <c r="I610" s="99" t="s">
        <v>1101</v>
      </c>
      <c r="J610" s="99" t="s">
        <v>1104</v>
      </c>
      <c r="K610" s="99" t="s">
        <v>429</v>
      </c>
      <c r="L610" s="48" t="s">
        <v>138</v>
      </c>
      <c r="M610" s="48" t="s">
        <v>546</v>
      </c>
      <c r="N610" s="48" t="s">
        <v>536</v>
      </c>
      <c r="O610" s="38">
        <v>2000</v>
      </c>
      <c r="P610" s="48" t="s">
        <v>547</v>
      </c>
      <c r="Q610" s="48" t="s">
        <v>105</v>
      </c>
      <c r="R610" s="52" t="s">
        <v>429</v>
      </c>
      <c r="S610" s="51"/>
      <c r="T610" s="48" t="s">
        <v>556</v>
      </c>
      <c r="U610" s="48" t="s">
        <v>139</v>
      </c>
      <c r="V610" s="48" t="s">
        <v>544</v>
      </c>
      <c r="W610" s="37" t="s">
        <v>630</v>
      </c>
      <c r="X610" s="37" t="s">
        <v>1811</v>
      </c>
    </row>
    <row r="611" spans="1:24" ht="18.75" customHeight="1" x14ac:dyDescent="0.25">
      <c r="A611" s="102" t="s">
        <v>1107</v>
      </c>
      <c r="B611" s="99" t="s">
        <v>993</v>
      </c>
      <c r="C611" s="99" t="s">
        <v>431</v>
      </c>
      <c r="D611" s="99" t="s">
        <v>452</v>
      </c>
      <c r="E611" s="125" t="s">
        <v>3050</v>
      </c>
      <c r="F611" s="99" t="s">
        <v>1108</v>
      </c>
      <c r="G611" s="99" t="s">
        <v>3243</v>
      </c>
      <c r="H611" s="99" t="s">
        <v>1109</v>
      </c>
      <c r="I611" s="99" t="s">
        <v>1101</v>
      </c>
      <c r="J611" s="99" t="s">
        <v>1104</v>
      </c>
      <c r="K611" s="99" t="s">
        <v>429</v>
      </c>
      <c r="L611" s="50" t="s">
        <v>138</v>
      </c>
      <c r="M611" s="50" t="s">
        <v>567</v>
      </c>
      <c r="N611" s="50" t="s">
        <v>536</v>
      </c>
      <c r="O611" s="41">
        <v>2000</v>
      </c>
      <c r="P611" s="50" t="s">
        <v>543</v>
      </c>
      <c r="Q611" s="40" t="s">
        <v>535</v>
      </c>
      <c r="R611" s="54" t="s">
        <v>429</v>
      </c>
      <c r="S611" s="50" t="s">
        <v>429</v>
      </c>
      <c r="T611" s="50" t="s">
        <v>568</v>
      </c>
      <c r="U611" s="50" t="s">
        <v>569</v>
      </c>
      <c r="V611" s="50" t="s">
        <v>544</v>
      </c>
      <c r="W611" s="37" t="s">
        <v>617</v>
      </c>
      <c r="X611" s="37" t="s">
        <v>1813</v>
      </c>
    </row>
    <row r="612" spans="1:24" ht="18.75" customHeight="1" x14ac:dyDescent="0.25">
      <c r="A612" s="101" t="s">
        <v>2111</v>
      </c>
      <c r="B612" s="100" t="s">
        <v>1260</v>
      </c>
      <c r="C612" s="100" t="s">
        <v>431</v>
      </c>
      <c r="D612" s="100" t="s">
        <v>452</v>
      </c>
      <c r="E612" s="101" t="s">
        <v>2480</v>
      </c>
      <c r="F612" s="100" t="s">
        <v>84</v>
      </c>
      <c r="G612" s="100" t="s">
        <v>2481</v>
      </c>
      <c r="H612" s="100" t="s">
        <v>99</v>
      </c>
      <c r="I612" s="100" t="s">
        <v>100</v>
      </c>
      <c r="J612" s="100" t="s">
        <v>83</v>
      </c>
      <c r="K612" s="100" t="s">
        <v>1263</v>
      </c>
      <c r="L612" s="48" t="s">
        <v>138</v>
      </c>
      <c r="M612" s="48" t="s">
        <v>546</v>
      </c>
      <c r="N612" s="48" t="s">
        <v>536</v>
      </c>
      <c r="O612" s="38">
        <v>2000</v>
      </c>
      <c r="P612" s="48" t="s">
        <v>547</v>
      </c>
      <c r="Q612" s="48" t="s">
        <v>105</v>
      </c>
      <c r="R612" s="52" t="s">
        <v>429</v>
      </c>
      <c r="S612" s="51"/>
      <c r="T612" s="48" t="s">
        <v>552</v>
      </c>
      <c r="U612" s="48" t="s">
        <v>116</v>
      </c>
      <c r="V612" s="48" t="s">
        <v>544</v>
      </c>
      <c r="W612" s="37" t="s">
        <v>626</v>
      </c>
      <c r="X612" s="37" t="s">
        <v>1815</v>
      </c>
    </row>
    <row r="613" spans="1:24" ht="18.75" customHeight="1" x14ac:dyDescent="0.25">
      <c r="A613" s="101" t="s">
        <v>2112</v>
      </c>
      <c r="B613" s="100" t="s">
        <v>1260</v>
      </c>
      <c r="C613" s="100" t="s">
        <v>431</v>
      </c>
      <c r="D613" s="100" t="s">
        <v>452</v>
      </c>
      <c r="E613" s="101" t="s">
        <v>2482</v>
      </c>
      <c r="F613" s="100" t="s">
        <v>86</v>
      </c>
      <c r="G613" s="100" t="s">
        <v>2483</v>
      </c>
      <c r="H613" s="100" t="s">
        <v>99</v>
      </c>
      <c r="I613" s="100" t="s">
        <v>100</v>
      </c>
      <c r="J613" s="100" t="s">
        <v>83</v>
      </c>
      <c r="K613" s="100" t="s">
        <v>1263</v>
      </c>
      <c r="L613" s="48" t="s">
        <v>138</v>
      </c>
      <c r="M613" s="48" t="s">
        <v>546</v>
      </c>
      <c r="N613" s="48" t="s">
        <v>536</v>
      </c>
      <c r="O613" s="38">
        <v>2000</v>
      </c>
      <c r="P613" s="48" t="s">
        <v>547</v>
      </c>
      <c r="Q613" s="48" t="s">
        <v>105</v>
      </c>
      <c r="R613" s="52" t="s">
        <v>429</v>
      </c>
      <c r="S613" s="51"/>
      <c r="T613" s="48" t="s">
        <v>548</v>
      </c>
      <c r="U613" s="48" t="s">
        <v>218</v>
      </c>
      <c r="V613" s="48" t="s">
        <v>544</v>
      </c>
      <c r="W613" s="37" t="s">
        <v>622</v>
      </c>
      <c r="X613" s="37" t="s">
        <v>1817</v>
      </c>
    </row>
    <row r="614" spans="1:24" ht="18.75" customHeight="1" x14ac:dyDescent="0.25">
      <c r="A614" s="101" t="s">
        <v>2113</v>
      </c>
      <c r="B614" s="100" t="s">
        <v>1260</v>
      </c>
      <c r="C614" s="100" t="s">
        <v>431</v>
      </c>
      <c r="D614" s="100" t="s">
        <v>452</v>
      </c>
      <c r="E614" s="101" t="s">
        <v>2474</v>
      </c>
      <c r="F614" s="100" t="s">
        <v>87</v>
      </c>
      <c r="G614" s="100" t="s">
        <v>2475</v>
      </c>
      <c r="H614" s="100" t="s">
        <v>99</v>
      </c>
      <c r="I614" s="100" t="s">
        <v>100</v>
      </c>
      <c r="J614" s="100" t="s">
        <v>83</v>
      </c>
      <c r="K614" s="100" t="s">
        <v>1263</v>
      </c>
      <c r="L614" s="48" t="s">
        <v>138</v>
      </c>
      <c r="M614" s="48" t="s">
        <v>546</v>
      </c>
      <c r="N614" s="48" t="s">
        <v>536</v>
      </c>
      <c r="O614" s="38">
        <v>2000</v>
      </c>
      <c r="P614" s="48" t="s">
        <v>547</v>
      </c>
      <c r="Q614" s="48" t="s">
        <v>105</v>
      </c>
      <c r="R614" s="52" t="s">
        <v>429</v>
      </c>
      <c r="S614" s="51"/>
      <c r="T614" s="48" t="s">
        <v>550</v>
      </c>
      <c r="U614" s="48" t="s">
        <v>107</v>
      </c>
      <c r="V614" s="48" t="s">
        <v>544</v>
      </c>
      <c r="W614" s="37" t="s">
        <v>624</v>
      </c>
      <c r="X614" s="37" t="s">
        <v>1819</v>
      </c>
    </row>
    <row r="615" spans="1:24" ht="18.75" customHeight="1" x14ac:dyDescent="0.25">
      <c r="A615" s="101" t="s">
        <v>2114</v>
      </c>
      <c r="B615" s="100" t="s">
        <v>1260</v>
      </c>
      <c r="C615" s="100" t="s">
        <v>431</v>
      </c>
      <c r="D615" s="100" t="s">
        <v>452</v>
      </c>
      <c r="E615" s="101" t="s">
        <v>2476</v>
      </c>
      <c r="F615" s="100" t="s">
        <v>84</v>
      </c>
      <c r="G615" s="100" t="s">
        <v>2477</v>
      </c>
      <c r="H615" s="100" t="s">
        <v>99</v>
      </c>
      <c r="I615" s="100" t="s">
        <v>97</v>
      </c>
      <c r="J615" s="100" t="s">
        <v>83</v>
      </c>
      <c r="K615" s="100" t="s">
        <v>1263</v>
      </c>
      <c r="L615" s="48" t="s">
        <v>429</v>
      </c>
      <c r="M615" s="48" t="s">
        <v>1149</v>
      </c>
      <c r="N615" s="48" t="s">
        <v>1083</v>
      </c>
      <c r="O615" s="38">
        <v>10000</v>
      </c>
      <c r="P615" s="48" t="s">
        <v>1097</v>
      </c>
      <c r="Q615" s="48" t="s">
        <v>90</v>
      </c>
      <c r="R615" s="52" t="s">
        <v>429</v>
      </c>
      <c r="S615" s="51"/>
      <c r="T615" s="48" t="s">
        <v>429</v>
      </c>
      <c r="U615" s="48" t="s">
        <v>429</v>
      </c>
      <c r="V615" s="48" t="s">
        <v>429</v>
      </c>
      <c r="W615" s="37" t="s">
        <v>1150</v>
      </c>
      <c r="X615" s="37" t="s">
        <v>1822</v>
      </c>
    </row>
    <row r="616" spans="1:24" ht="18.75" customHeight="1" x14ac:dyDescent="0.25">
      <c r="A616" s="101" t="s">
        <v>2115</v>
      </c>
      <c r="B616" s="100" t="s">
        <v>1260</v>
      </c>
      <c r="C616" s="100" t="s">
        <v>431</v>
      </c>
      <c r="D616" s="100" t="s">
        <v>452</v>
      </c>
      <c r="E616" s="101" t="s">
        <v>2484</v>
      </c>
      <c r="F616" s="100" t="s">
        <v>86</v>
      </c>
      <c r="G616" s="100" t="s">
        <v>2485</v>
      </c>
      <c r="H616" s="100" t="s">
        <v>99</v>
      </c>
      <c r="I616" s="100" t="s">
        <v>97</v>
      </c>
      <c r="J616" s="100" t="s">
        <v>83</v>
      </c>
      <c r="K616" s="100" t="s">
        <v>1263</v>
      </c>
      <c r="L616" s="50" t="s">
        <v>429</v>
      </c>
      <c r="M616" s="50" t="s">
        <v>1149</v>
      </c>
      <c r="N616" s="50" t="s">
        <v>1083</v>
      </c>
      <c r="O616" s="41">
        <v>10000</v>
      </c>
      <c r="P616" s="50" t="s">
        <v>1097</v>
      </c>
      <c r="Q616" s="40" t="s">
        <v>90</v>
      </c>
      <c r="R616" s="54" t="s">
        <v>429</v>
      </c>
      <c r="S616" s="50" t="s">
        <v>429</v>
      </c>
      <c r="T616" s="50" t="s">
        <v>429</v>
      </c>
      <c r="U616" s="50" t="s">
        <v>429</v>
      </c>
      <c r="V616" s="50" t="s">
        <v>429</v>
      </c>
      <c r="W616" s="37" t="s">
        <v>1153</v>
      </c>
      <c r="X616" s="37" t="s">
        <v>1824</v>
      </c>
    </row>
    <row r="617" spans="1:24" ht="18.75" customHeight="1" x14ac:dyDescent="0.25">
      <c r="A617" s="101" t="s">
        <v>2116</v>
      </c>
      <c r="B617" s="100" t="s">
        <v>1260</v>
      </c>
      <c r="C617" s="100" t="s">
        <v>431</v>
      </c>
      <c r="D617" s="100" t="s">
        <v>452</v>
      </c>
      <c r="E617" s="101" t="s">
        <v>2486</v>
      </c>
      <c r="F617" s="100" t="s">
        <v>87</v>
      </c>
      <c r="G617" s="100" t="s">
        <v>2487</v>
      </c>
      <c r="H617" s="100" t="s">
        <v>99</v>
      </c>
      <c r="I617" s="100" t="s">
        <v>97</v>
      </c>
      <c r="J617" s="100" t="s">
        <v>83</v>
      </c>
      <c r="K617" s="100" t="s">
        <v>1263</v>
      </c>
      <c r="L617" s="48" t="s">
        <v>429</v>
      </c>
      <c r="M617" s="48" t="s">
        <v>1156</v>
      </c>
      <c r="N617" s="48" t="s">
        <v>1101</v>
      </c>
      <c r="O617" s="38">
        <v>2500</v>
      </c>
      <c r="P617" s="48" t="s">
        <v>1103</v>
      </c>
      <c r="Q617" s="48" t="s">
        <v>90</v>
      </c>
      <c r="R617" s="52" t="s">
        <v>429</v>
      </c>
      <c r="S617" s="51"/>
      <c r="T617" s="48" t="s">
        <v>429</v>
      </c>
      <c r="U617" s="48" t="s">
        <v>429</v>
      </c>
      <c r="V617" s="48" t="s">
        <v>429</v>
      </c>
      <c r="W617" s="37" t="s">
        <v>1157</v>
      </c>
      <c r="X617" s="37" t="s">
        <v>1827</v>
      </c>
    </row>
    <row r="618" spans="1:24" ht="18.75" customHeight="1" x14ac:dyDescent="0.25">
      <c r="A618" s="101" t="s">
        <v>1289</v>
      </c>
      <c r="B618" s="100" t="s">
        <v>1260</v>
      </c>
      <c r="C618" s="100" t="s">
        <v>431</v>
      </c>
      <c r="D618" s="100" t="s">
        <v>452</v>
      </c>
      <c r="E618" s="101" t="s">
        <v>1290</v>
      </c>
      <c r="F618" s="100" t="s">
        <v>2920</v>
      </c>
      <c r="G618" s="100" t="s">
        <v>3242</v>
      </c>
      <c r="H618" s="100" t="s">
        <v>1287</v>
      </c>
      <c r="I618" s="100" t="s">
        <v>104</v>
      </c>
      <c r="J618" s="100" t="s">
        <v>83</v>
      </c>
      <c r="K618" s="100" t="s">
        <v>1263</v>
      </c>
      <c r="L618" s="50" t="s">
        <v>429</v>
      </c>
      <c r="M618" s="50" t="s">
        <v>1156</v>
      </c>
      <c r="N618" s="50" t="s">
        <v>1101</v>
      </c>
      <c r="O618" s="41">
        <v>2500</v>
      </c>
      <c r="P618" s="50" t="s">
        <v>1103</v>
      </c>
      <c r="Q618" s="40" t="s">
        <v>90</v>
      </c>
      <c r="R618" s="54" t="s">
        <v>429</v>
      </c>
      <c r="S618" s="50" t="s">
        <v>429</v>
      </c>
      <c r="T618" s="50" t="s">
        <v>429</v>
      </c>
      <c r="U618" s="50" t="s">
        <v>429</v>
      </c>
      <c r="V618" s="50" t="s">
        <v>429</v>
      </c>
      <c r="W618" s="37" t="s">
        <v>1160</v>
      </c>
      <c r="X618" s="37" t="s">
        <v>1829</v>
      </c>
    </row>
    <row r="619" spans="1:24" ht="18.75" customHeight="1" x14ac:dyDescent="0.25">
      <c r="A619" s="101" t="s">
        <v>1308</v>
      </c>
      <c r="B619" s="100" t="s">
        <v>1260</v>
      </c>
      <c r="C619" s="100" t="s">
        <v>431</v>
      </c>
      <c r="D619" s="100" t="s">
        <v>3536</v>
      </c>
      <c r="E619" s="101" t="s">
        <v>1309</v>
      </c>
      <c r="F619" s="100" t="s">
        <v>84</v>
      </c>
      <c r="G619" s="100" t="s">
        <v>1310</v>
      </c>
      <c r="H619" s="100" t="s">
        <v>99</v>
      </c>
      <c r="I619" s="100" t="s">
        <v>113</v>
      </c>
      <c r="J619" s="100" t="s">
        <v>83</v>
      </c>
      <c r="K619" s="100" t="s">
        <v>1263</v>
      </c>
      <c r="L619" s="48" t="s">
        <v>429</v>
      </c>
      <c r="M619" s="48" t="s">
        <v>1261</v>
      </c>
      <c r="N619" s="48" t="s">
        <v>113</v>
      </c>
      <c r="O619" s="38">
        <v>2000</v>
      </c>
      <c r="P619" s="48" t="s">
        <v>82</v>
      </c>
      <c r="Q619" s="48" t="s">
        <v>105</v>
      </c>
      <c r="R619" s="52" t="s">
        <v>1280</v>
      </c>
      <c r="S619" s="51"/>
      <c r="T619" s="48" t="s">
        <v>429</v>
      </c>
      <c r="U619" s="48" t="s">
        <v>429</v>
      </c>
      <c r="V619" s="48" t="s">
        <v>429</v>
      </c>
      <c r="W619" s="37" t="s">
        <v>1307</v>
      </c>
      <c r="X619" s="37" t="s">
        <v>1832</v>
      </c>
    </row>
    <row r="620" spans="1:24" ht="18.75" customHeight="1" x14ac:dyDescent="0.25">
      <c r="A620" s="101" t="s">
        <v>1317</v>
      </c>
      <c r="B620" s="100" t="s">
        <v>1260</v>
      </c>
      <c r="C620" s="100" t="s">
        <v>431</v>
      </c>
      <c r="D620" s="100" t="s">
        <v>3536</v>
      </c>
      <c r="E620" s="101" t="s">
        <v>1318</v>
      </c>
      <c r="F620" s="100" t="s">
        <v>86</v>
      </c>
      <c r="G620" s="100" t="s">
        <v>1319</v>
      </c>
      <c r="H620" s="100" t="s">
        <v>99</v>
      </c>
      <c r="I620" s="100" t="s">
        <v>113</v>
      </c>
      <c r="J620" s="100" t="s">
        <v>83</v>
      </c>
      <c r="K620" s="100" t="s">
        <v>1263</v>
      </c>
      <c r="L620" s="50" t="s">
        <v>429</v>
      </c>
      <c r="M620" s="50" t="s">
        <v>1261</v>
      </c>
      <c r="N620" s="50" t="s">
        <v>113</v>
      </c>
      <c r="O620" s="41">
        <v>2000</v>
      </c>
      <c r="P620" s="50" t="s">
        <v>82</v>
      </c>
      <c r="Q620" s="40" t="s">
        <v>105</v>
      </c>
      <c r="R620" s="54" t="s">
        <v>1280</v>
      </c>
      <c r="S620" s="50" t="s">
        <v>1273</v>
      </c>
      <c r="T620" s="50" t="s">
        <v>429</v>
      </c>
      <c r="U620" s="50" t="s">
        <v>429</v>
      </c>
      <c r="V620" s="50" t="s">
        <v>429</v>
      </c>
      <c r="W620" s="37" t="s">
        <v>1311</v>
      </c>
      <c r="X620" s="37" t="s">
        <v>1835</v>
      </c>
    </row>
    <row r="621" spans="1:24" ht="18.75" customHeight="1" x14ac:dyDescent="0.25">
      <c r="A621" s="101" t="s">
        <v>1326</v>
      </c>
      <c r="B621" s="100" t="s">
        <v>1260</v>
      </c>
      <c r="C621" s="100" t="s">
        <v>431</v>
      </c>
      <c r="D621" s="100" t="s">
        <v>3536</v>
      </c>
      <c r="E621" s="101" t="s">
        <v>1327</v>
      </c>
      <c r="F621" s="100" t="s">
        <v>87</v>
      </c>
      <c r="G621" s="100" t="s">
        <v>1328</v>
      </c>
      <c r="H621" s="100" t="s">
        <v>99</v>
      </c>
      <c r="I621" s="100" t="s">
        <v>113</v>
      </c>
      <c r="J621" s="100" t="s">
        <v>83</v>
      </c>
      <c r="K621" s="100" t="s">
        <v>1263</v>
      </c>
      <c r="L621" s="48" t="s">
        <v>429</v>
      </c>
      <c r="M621" s="48" t="s">
        <v>1261</v>
      </c>
      <c r="N621" s="48" t="s">
        <v>113</v>
      </c>
      <c r="O621" s="38">
        <v>2000</v>
      </c>
      <c r="P621" s="48" t="s">
        <v>82</v>
      </c>
      <c r="Q621" s="48" t="s">
        <v>105</v>
      </c>
      <c r="R621" s="52" t="s">
        <v>1280</v>
      </c>
      <c r="S621" s="51"/>
      <c r="T621" s="48" t="s">
        <v>429</v>
      </c>
      <c r="U621" s="48" t="s">
        <v>429</v>
      </c>
      <c r="V621" s="48" t="s">
        <v>429</v>
      </c>
      <c r="W621" s="37" t="s">
        <v>1313</v>
      </c>
      <c r="X621" s="37" t="s">
        <v>1837</v>
      </c>
    </row>
    <row r="622" spans="1:24" s="135" customFormat="1" ht="18.75" customHeight="1" x14ac:dyDescent="0.25">
      <c r="A622" s="124" t="s">
        <v>3544</v>
      </c>
      <c r="B622" s="129" t="s">
        <v>1260</v>
      </c>
      <c r="C622" s="129" t="s">
        <v>3537</v>
      </c>
      <c r="D622" s="129" t="s">
        <v>452</v>
      </c>
      <c r="E622" s="124" t="s">
        <v>3547</v>
      </c>
      <c r="F622" s="129" t="s">
        <v>86</v>
      </c>
      <c r="G622" s="126" t="s">
        <v>3541</v>
      </c>
      <c r="H622" s="126" t="s">
        <v>2924</v>
      </c>
      <c r="I622" s="126" t="s">
        <v>100</v>
      </c>
      <c r="J622" s="126" t="s">
        <v>83</v>
      </c>
      <c r="K622" s="126" t="s">
        <v>1263</v>
      </c>
      <c r="L622" s="134"/>
      <c r="M622" s="134"/>
      <c r="N622" s="134"/>
      <c r="O622" s="138"/>
      <c r="P622" s="134"/>
      <c r="Q622" s="134"/>
      <c r="R622" s="139"/>
      <c r="S622" s="140"/>
      <c r="T622" s="134"/>
      <c r="U622" s="134"/>
      <c r="V622" s="134"/>
      <c r="W622" s="134"/>
      <c r="X622" s="134"/>
    </row>
    <row r="623" spans="1:24" s="135" customFormat="1" ht="18.75" customHeight="1" x14ac:dyDescent="0.25">
      <c r="A623" s="124" t="s">
        <v>3545</v>
      </c>
      <c r="B623" s="129" t="s">
        <v>1260</v>
      </c>
      <c r="C623" s="129" t="s">
        <v>3537</v>
      </c>
      <c r="D623" s="129" t="s">
        <v>452</v>
      </c>
      <c r="E623" s="124" t="s">
        <v>3548</v>
      </c>
      <c r="F623" s="129" t="s">
        <v>87</v>
      </c>
      <c r="G623" s="126" t="s">
        <v>3542</v>
      </c>
      <c r="H623" s="126" t="s">
        <v>2924</v>
      </c>
      <c r="I623" s="126" t="s">
        <v>100</v>
      </c>
      <c r="J623" s="126" t="s">
        <v>83</v>
      </c>
      <c r="K623" s="126" t="s">
        <v>1263</v>
      </c>
      <c r="L623" s="134"/>
      <c r="M623" s="134"/>
      <c r="N623" s="134"/>
      <c r="O623" s="138"/>
      <c r="P623" s="134"/>
      <c r="Q623" s="134"/>
      <c r="R623" s="139"/>
      <c r="S623" s="140"/>
      <c r="T623" s="134"/>
      <c r="U623" s="134"/>
      <c r="V623" s="134"/>
      <c r="W623" s="134"/>
      <c r="X623" s="134"/>
    </row>
    <row r="624" spans="1:24" s="135" customFormat="1" ht="18.75" customHeight="1" x14ac:dyDescent="0.25">
      <c r="A624" s="124" t="s">
        <v>3546</v>
      </c>
      <c r="B624" s="129" t="s">
        <v>1260</v>
      </c>
      <c r="C624" s="129" t="s">
        <v>3537</v>
      </c>
      <c r="D624" s="129" t="s">
        <v>452</v>
      </c>
      <c r="E624" s="124" t="s">
        <v>3549</v>
      </c>
      <c r="F624" s="129" t="s">
        <v>88</v>
      </c>
      <c r="G624" s="126" t="s">
        <v>3543</v>
      </c>
      <c r="H624" s="126" t="s">
        <v>2924</v>
      </c>
      <c r="I624" s="126" t="s">
        <v>100</v>
      </c>
      <c r="J624" s="126" t="s">
        <v>83</v>
      </c>
      <c r="K624" s="126" t="s">
        <v>1263</v>
      </c>
      <c r="L624" s="134"/>
      <c r="M624" s="134"/>
      <c r="N624" s="134"/>
      <c r="O624" s="138"/>
      <c r="P624" s="134"/>
      <c r="Q624" s="134"/>
      <c r="R624" s="139"/>
      <c r="S624" s="140"/>
      <c r="T624" s="134"/>
      <c r="U624" s="134"/>
      <c r="V624" s="134"/>
      <c r="W624" s="134"/>
      <c r="X624" s="134"/>
    </row>
    <row r="625" spans="1:24" ht="18.75" customHeight="1" x14ac:dyDescent="0.25">
      <c r="A625" s="101" t="s">
        <v>2086</v>
      </c>
      <c r="B625" s="100" t="s">
        <v>1260</v>
      </c>
      <c r="C625" s="100" t="s">
        <v>431</v>
      </c>
      <c r="D625" s="100" t="s">
        <v>452</v>
      </c>
      <c r="E625" s="101" t="s">
        <v>2300</v>
      </c>
      <c r="F625" s="100" t="s">
        <v>84</v>
      </c>
      <c r="G625" s="100" t="s">
        <v>3238</v>
      </c>
      <c r="H625" s="100" t="s">
        <v>99</v>
      </c>
      <c r="I625" s="100" t="s">
        <v>100</v>
      </c>
      <c r="J625" s="100" t="s">
        <v>83</v>
      </c>
      <c r="K625" s="100" t="s">
        <v>1263</v>
      </c>
      <c r="L625" s="50" t="s">
        <v>429</v>
      </c>
      <c r="M625" s="42" t="s">
        <v>1261</v>
      </c>
      <c r="N625" s="42" t="s">
        <v>113</v>
      </c>
      <c r="O625" s="41">
        <v>2000</v>
      </c>
      <c r="P625" s="42" t="s">
        <v>82</v>
      </c>
      <c r="Q625" s="40" t="s">
        <v>105</v>
      </c>
      <c r="R625" s="39" t="s">
        <v>1280</v>
      </c>
      <c r="S625" s="42" t="s">
        <v>1273</v>
      </c>
      <c r="T625" s="42" t="s">
        <v>429</v>
      </c>
      <c r="U625" s="42" t="s">
        <v>429</v>
      </c>
      <c r="V625" s="42" t="s">
        <v>429</v>
      </c>
      <c r="W625" s="37" t="s">
        <v>1316</v>
      </c>
      <c r="X625" s="37" t="s">
        <v>1841</v>
      </c>
    </row>
    <row r="626" spans="1:24" ht="18.75" customHeight="1" x14ac:dyDescent="0.25">
      <c r="A626" s="101" t="s">
        <v>2087</v>
      </c>
      <c r="B626" s="100" t="s">
        <v>1260</v>
      </c>
      <c r="C626" s="100" t="s">
        <v>431</v>
      </c>
      <c r="D626" s="100" t="s">
        <v>452</v>
      </c>
      <c r="E626" s="101" t="s">
        <v>2301</v>
      </c>
      <c r="F626" s="100" t="s">
        <v>86</v>
      </c>
      <c r="G626" s="100" t="s">
        <v>3239</v>
      </c>
      <c r="H626" s="100" t="s">
        <v>99</v>
      </c>
      <c r="I626" s="100" t="s">
        <v>100</v>
      </c>
      <c r="J626" s="100" t="s">
        <v>83</v>
      </c>
      <c r="K626" s="100" t="s">
        <v>1263</v>
      </c>
      <c r="L626" s="48" t="s">
        <v>429</v>
      </c>
      <c r="M626" s="37" t="s">
        <v>1261</v>
      </c>
      <c r="N626" s="37" t="s">
        <v>111</v>
      </c>
      <c r="O626" s="38">
        <v>5000</v>
      </c>
      <c r="P626" s="37" t="s">
        <v>82</v>
      </c>
      <c r="Q626" s="37" t="s">
        <v>105</v>
      </c>
      <c r="R626" s="36" t="s">
        <v>1280</v>
      </c>
      <c r="S626" s="43"/>
      <c r="T626" s="37" t="s">
        <v>429</v>
      </c>
      <c r="U626" s="37" t="s">
        <v>429</v>
      </c>
      <c r="V626" s="37" t="s">
        <v>429</v>
      </c>
      <c r="W626" s="37" t="s">
        <v>1301</v>
      </c>
      <c r="X626" s="37" t="s">
        <v>1842</v>
      </c>
    </row>
    <row r="627" spans="1:24" ht="18.75" customHeight="1" x14ac:dyDescent="0.25">
      <c r="A627" s="101" t="s">
        <v>2088</v>
      </c>
      <c r="B627" s="100" t="s">
        <v>1260</v>
      </c>
      <c r="C627" s="100" t="s">
        <v>431</v>
      </c>
      <c r="D627" s="100" t="s">
        <v>452</v>
      </c>
      <c r="E627" s="101" t="s">
        <v>2302</v>
      </c>
      <c r="F627" s="100" t="s">
        <v>87</v>
      </c>
      <c r="G627" s="100" t="s">
        <v>3240</v>
      </c>
      <c r="H627" s="100" t="s">
        <v>99</v>
      </c>
      <c r="I627" s="100" t="s">
        <v>100</v>
      </c>
      <c r="J627" s="100" t="s">
        <v>83</v>
      </c>
      <c r="K627" s="100" t="s">
        <v>1263</v>
      </c>
      <c r="L627" s="50" t="s">
        <v>429</v>
      </c>
      <c r="M627" s="50" t="s">
        <v>1261</v>
      </c>
      <c r="N627" s="50" t="s">
        <v>111</v>
      </c>
      <c r="O627" s="41">
        <v>5000</v>
      </c>
      <c r="P627" s="50" t="s">
        <v>82</v>
      </c>
      <c r="Q627" s="40" t="s">
        <v>105</v>
      </c>
      <c r="R627" s="54" t="s">
        <v>1280</v>
      </c>
      <c r="S627" s="50" t="s">
        <v>1273</v>
      </c>
      <c r="T627" s="50" t="s">
        <v>429</v>
      </c>
      <c r="U627" s="50" t="s">
        <v>429</v>
      </c>
      <c r="V627" s="50" t="s">
        <v>429</v>
      </c>
      <c r="W627" s="48" t="s">
        <v>1302</v>
      </c>
      <c r="X627" s="48"/>
    </row>
    <row r="628" spans="1:24" ht="18.75" customHeight="1" x14ac:dyDescent="0.25">
      <c r="A628" s="101" t="s">
        <v>2089</v>
      </c>
      <c r="B628" s="100" t="s">
        <v>1260</v>
      </c>
      <c r="C628" s="100" t="s">
        <v>431</v>
      </c>
      <c r="D628" s="100" t="s">
        <v>452</v>
      </c>
      <c r="E628" s="101" t="s">
        <v>2303</v>
      </c>
      <c r="F628" s="100" t="s">
        <v>88</v>
      </c>
      <c r="G628" s="100" t="s">
        <v>3241</v>
      </c>
      <c r="H628" s="100" t="s">
        <v>99</v>
      </c>
      <c r="I628" s="100" t="s">
        <v>100</v>
      </c>
      <c r="J628" s="100" t="s">
        <v>83</v>
      </c>
      <c r="K628" s="100" t="s">
        <v>1263</v>
      </c>
      <c r="L628" s="48" t="s">
        <v>429</v>
      </c>
      <c r="M628" s="48" t="s">
        <v>1261</v>
      </c>
      <c r="N628" s="48" t="s">
        <v>109</v>
      </c>
      <c r="O628" s="38">
        <v>10000</v>
      </c>
      <c r="P628" s="48" t="s">
        <v>82</v>
      </c>
      <c r="Q628" s="48" t="s">
        <v>105</v>
      </c>
      <c r="R628" s="52" t="s">
        <v>1280</v>
      </c>
      <c r="S628" s="51"/>
      <c r="T628" s="48" t="s">
        <v>429</v>
      </c>
      <c r="U628" s="48" t="s">
        <v>429</v>
      </c>
      <c r="V628" s="48" t="s">
        <v>429</v>
      </c>
      <c r="W628" s="48" t="s">
        <v>1304</v>
      </c>
      <c r="X628" s="48"/>
    </row>
    <row r="629" spans="1:24" ht="18.75" customHeight="1" x14ac:dyDescent="0.25">
      <c r="A629" s="101" t="s">
        <v>1714</v>
      </c>
      <c r="B629" s="100" t="s">
        <v>1260</v>
      </c>
      <c r="C629" s="100" t="s">
        <v>431</v>
      </c>
      <c r="D629" s="100" t="s">
        <v>452</v>
      </c>
      <c r="E629" s="101" t="s">
        <v>1715</v>
      </c>
      <c r="F629" s="100" t="s">
        <v>84</v>
      </c>
      <c r="G629" s="100" t="s">
        <v>2496</v>
      </c>
      <c r="H629" s="100" t="s">
        <v>118</v>
      </c>
      <c r="I629" s="100" t="s">
        <v>97</v>
      </c>
      <c r="J629" s="100" t="s">
        <v>92</v>
      </c>
      <c r="K629" s="100" t="s">
        <v>1263</v>
      </c>
      <c r="L629" s="48" t="s">
        <v>429</v>
      </c>
      <c r="M629" s="48" t="s">
        <v>1261</v>
      </c>
      <c r="N629" s="48" t="s">
        <v>109</v>
      </c>
      <c r="O629" s="38">
        <v>10000</v>
      </c>
      <c r="P629" s="48" t="s">
        <v>82</v>
      </c>
      <c r="Q629" s="48" t="s">
        <v>105</v>
      </c>
      <c r="R629" s="52" t="s">
        <v>1280</v>
      </c>
      <c r="S629" s="51"/>
      <c r="T629" s="48" t="s">
        <v>429</v>
      </c>
      <c r="U629" s="48" t="s">
        <v>429</v>
      </c>
      <c r="V629" s="48" t="s">
        <v>429</v>
      </c>
      <c r="W629" s="48" t="s">
        <v>1306</v>
      </c>
      <c r="X629" s="48"/>
    </row>
    <row r="630" spans="1:24" ht="18.75" customHeight="1" x14ac:dyDescent="0.25">
      <c r="A630" s="101" t="s">
        <v>1719</v>
      </c>
      <c r="B630" s="100" t="s">
        <v>1260</v>
      </c>
      <c r="C630" s="100" t="s">
        <v>431</v>
      </c>
      <c r="D630" s="100" t="s">
        <v>452</v>
      </c>
      <c r="E630" s="101" t="s">
        <v>1720</v>
      </c>
      <c r="F630" s="100" t="s">
        <v>86</v>
      </c>
      <c r="G630" s="100" t="s">
        <v>2497</v>
      </c>
      <c r="H630" s="100" t="s">
        <v>118</v>
      </c>
      <c r="I630" s="100" t="s">
        <v>97</v>
      </c>
      <c r="J630" s="100" t="s">
        <v>92</v>
      </c>
      <c r="K630" s="100" t="s">
        <v>1263</v>
      </c>
      <c r="L630" s="48" t="s">
        <v>429</v>
      </c>
      <c r="M630" s="48" t="s">
        <v>1261</v>
      </c>
      <c r="N630" s="48" t="s">
        <v>113</v>
      </c>
      <c r="O630" s="38">
        <v>2000</v>
      </c>
      <c r="P630" s="48" t="s">
        <v>82</v>
      </c>
      <c r="Q630" s="48" t="s">
        <v>105</v>
      </c>
      <c r="R630" s="52" t="s">
        <v>1280</v>
      </c>
      <c r="S630" s="51"/>
      <c r="T630" s="48" t="s">
        <v>429</v>
      </c>
      <c r="U630" s="48" t="s">
        <v>429</v>
      </c>
      <c r="V630" s="48" t="s">
        <v>429</v>
      </c>
      <c r="W630" s="48" t="s">
        <v>1330</v>
      </c>
      <c r="X630" s="48"/>
    </row>
    <row r="631" spans="1:24" ht="18.75" customHeight="1" x14ac:dyDescent="0.25">
      <c r="A631" s="101" t="s">
        <v>1726</v>
      </c>
      <c r="B631" s="100" t="s">
        <v>1260</v>
      </c>
      <c r="C631" s="100" t="s">
        <v>431</v>
      </c>
      <c r="D631" s="100" t="s">
        <v>452</v>
      </c>
      <c r="E631" s="101" t="s">
        <v>1727</v>
      </c>
      <c r="F631" s="100" t="s">
        <v>87</v>
      </c>
      <c r="G631" s="100" t="s">
        <v>2498</v>
      </c>
      <c r="H631" s="100" t="s">
        <v>118</v>
      </c>
      <c r="I631" s="100" t="s">
        <v>97</v>
      </c>
      <c r="J631" s="100" t="s">
        <v>92</v>
      </c>
      <c r="K631" s="100" t="s">
        <v>1263</v>
      </c>
      <c r="L631" s="48" t="s">
        <v>429</v>
      </c>
      <c r="M631" s="48" t="s">
        <v>1261</v>
      </c>
      <c r="N631" s="48" t="s">
        <v>113</v>
      </c>
      <c r="O631" s="38">
        <v>2000</v>
      </c>
      <c r="P631" s="48" t="s">
        <v>82</v>
      </c>
      <c r="Q631" s="48" t="s">
        <v>105</v>
      </c>
      <c r="R631" s="52" t="s">
        <v>1280</v>
      </c>
      <c r="S631" s="51"/>
      <c r="T631" s="48" t="s">
        <v>429</v>
      </c>
      <c r="U631" s="48" t="s">
        <v>429</v>
      </c>
      <c r="V631" s="48" t="s">
        <v>429</v>
      </c>
      <c r="W631" s="37" t="s">
        <v>1332</v>
      </c>
      <c r="X631" s="37" t="s">
        <v>1844</v>
      </c>
    </row>
    <row r="632" spans="1:24" ht="18.75" customHeight="1" x14ac:dyDescent="0.25">
      <c r="A632" s="101" t="s">
        <v>1731</v>
      </c>
      <c r="B632" s="100" t="s">
        <v>1260</v>
      </c>
      <c r="C632" s="100" t="s">
        <v>431</v>
      </c>
      <c r="D632" s="100" t="s">
        <v>452</v>
      </c>
      <c r="E632" s="101" t="s">
        <v>1732</v>
      </c>
      <c r="F632" s="100" t="s">
        <v>88</v>
      </c>
      <c r="G632" s="100" t="s">
        <v>2491</v>
      </c>
      <c r="H632" s="100" t="s">
        <v>118</v>
      </c>
      <c r="I632" s="100" t="s">
        <v>97</v>
      </c>
      <c r="J632" s="100" t="s">
        <v>92</v>
      </c>
      <c r="K632" s="100" t="s">
        <v>1263</v>
      </c>
      <c r="L632" s="48" t="s">
        <v>429</v>
      </c>
      <c r="M632" s="48" t="s">
        <v>99</v>
      </c>
      <c r="N632" s="48" t="s">
        <v>100</v>
      </c>
      <c r="O632" s="38">
        <v>1000</v>
      </c>
      <c r="P632" s="48" t="s">
        <v>82</v>
      </c>
      <c r="Q632" s="48" t="s">
        <v>90</v>
      </c>
      <c r="R632" s="52" t="s">
        <v>1280</v>
      </c>
      <c r="S632" s="51"/>
      <c r="T632" s="48" t="s">
        <v>429</v>
      </c>
      <c r="U632" s="48" t="s">
        <v>429</v>
      </c>
      <c r="V632" s="48" t="s">
        <v>429</v>
      </c>
      <c r="W632" s="37" t="s">
        <v>1334</v>
      </c>
      <c r="X632" s="37" t="s">
        <v>1847</v>
      </c>
    </row>
    <row r="633" spans="1:24" ht="18.75" customHeight="1" x14ac:dyDescent="0.25">
      <c r="A633" s="101" t="s">
        <v>1688</v>
      </c>
      <c r="B633" s="100" t="s">
        <v>1260</v>
      </c>
      <c r="C633" s="100" t="s">
        <v>431</v>
      </c>
      <c r="D633" s="100" t="s">
        <v>452</v>
      </c>
      <c r="E633" s="101" t="s">
        <v>1689</v>
      </c>
      <c r="F633" s="100" t="s">
        <v>84</v>
      </c>
      <c r="G633" s="100" t="s">
        <v>2488</v>
      </c>
      <c r="H633" s="100" t="s">
        <v>118</v>
      </c>
      <c r="I633" s="100" t="s">
        <v>97</v>
      </c>
      <c r="J633" s="100" t="s">
        <v>92</v>
      </c>
      <c r="K633" s="100" t="s">
        <v>1412</v>
      </c>
      <c r="L633" s="48" t="s">
        <v>429</v>
      </c>
      <c r="M633" s="37" t="s">
        <v>99</v>
      </c>
      <c r="N633" s="37" t="s">
        <v>100</v>
      </c>
      <c r="O633" s="38">
        <v>1000</v>
      </c>
      <c r="P633" s="37" t="s">
        <v>82</v>
      </c>
      <c r="Q633" s="37" t="s">
        <v>90</v>
      </c>
      <c r="R633" s="36" t="s">
        <v>1280</v>
      </c>
      <c r="S633" s="43"/>
      <c r="T633" s="37" t="s">
        <v>429</v>
      </c>
      <c r="U633" s="37" t="s">
        <v>429</v>
      </c>
      <c r="V633" s="37" t="s">
        <v>429</v>
      </c>
      <c r="W633" s="37" t="s">
        <v>1336</v>
      </c>
      <c r="X633" s="37" t="s">
        <v>1849</v>
      </c>
    </row>
    <row r="634" spans="1:24" ht="18.75" customHeight="1" x14ac:dyDescent="0.25">
      <c r="A634" s="101" t="s">
        <v>1697</v>
      </c>
      <c r="B634" s="100" t="s">
        <v>1260</v>
      </c>
      <c r="C634" s="100" t="s">
        <v>431</v>
      </c>
      <c r="D634" s="100" t="s">
        <v>452</v>
      </c>
      <c r="E634" s="101" t="s">
        <v>1698</v>
      </c>
      <c r="F634" s="100" t="s">
        <v>86</v>
      </c>
      <c r="G634" s="100" t="s">
        <v>2489</v>
      </c>
      <c r="H634" s="100" t="s">
        <v>118</v>
      </c>
      <c r="I634" s="100" t="s">
        <v>97</v>
      </c>
      <c r="J634" s="100" t="s">
        <v>92</v>
      </c>
      <c r="K634" s="100" t="s">
        <v>1412</v>
      </c>
      <c r="L634" s="48"/>
      <c r="M634" s="48"/>
      <c r="N634" s="48"/>
      <c r="O634" s="38"/>
      <c r="P634" s="48"/>
      <c r="Q634" s="48"/>
      <c r="R634" s="52"/>
      <c r="S634" s="51"/>
      <c r="T634" s="48"/>
      <c r="U634" s="48"/>
      <c r="V634" s="48"/>
      <c r="W634" s="48"/>
      <c r="X634" s="48"/>
    </row>
    <row r="635" spans="1:24" ht="18.75" customHeight="1" x14ac:dyDescent="0.25">
      <c r="A635" s="101" t="s">
        <v>1702</v>
      </c>
      <c r="B635" s="100" t="s">
        <v>1260</v>
      </c>
      <c r="C635" s="100" t="s">
        <v>431</v>
      </c>
      <c r="D635" s="100" t="s">
        <v>452</v>
      </c>
      <c r="E635" s="101" t="s">
        <v>1703</v>
      </c>
      <c r="F635" s="100" t="s">
        <v>87</v>
      </c>
      <c r="G635" s="100" t="s">
        <v>2490</v>
      </c>
      <c r="H635" s="100" t="s">
        <v>118</v>
      </c>
      <c r="I635" s="100" t="s">
        <v>97</v>
      </c>
      <c r="J635" s="100" t="s">
        <v>92</v>
      </c>
      <c r="K635" s="100" t="s">
        <v>1412</v>
      </c>
      <c r="L635" s="48"/>
      <c r="M635" s="48"/>
      <c r="N635" s="48"/>
      <c r="O635" s="38"/>
      <c r="P635" s="48"/>
      <c r="Q635" s="48"/>
      <c r="R635" s="52"/>
      <c r="S635" s="51"/>
      <c r="T635" s="48"/>
      <c r="U635" s="48"/>
      <c r="V635" s="48"/>
      <c r="W635" s="48"/>
      <c r="X635" s="48"/>
    </row>
    <row r="636" spans="1:24" ht="18.75" customHeight="1" x14ac:dyDescent="0.25">
      <c r="A636" s="101" t="s">
        <v>1588</v>
      </c>
      <c r="B636" s="100" t="s">
        <v>1260</v>
      </c>
      <c r="C636" s="100" t="s">
        <v>431</v>
      </c>
      <c r="D636" s="100" t="s">
        <v>452</v>
      </c>
      <c r="E636" s="101" t="s">
        <v>1589</v>
      </c>
      <c r="F636" s="100" t="s">
        <v>84</v>
      </c>
      <c r="G636" s="100" t="s">
        <v>2429</v>
      </c>
      <c r="H636" s="100" t="s">
        <v>134</v>
      </c>
      <c r="I636" s="100" t="s">
        <v>100</v>
      </c>
      <c r="J636" s="100" t="s">
        <v>83</v>
      </c>
      <c r="K636" s="100" t="s">
        <v>1412</v>
      </c>
      <c r="L636" s="48"/>
      <c r="M636" s="48"/>
      <c r="N636" s="48"/>
      <c r="O636" s="38"/>
      <c r="P636" s="48"/>
      <c r="Q636" s="48"/>
      <c r="R636" s="52"/>
      <c r="S636" s="51"/>
      <c r="T636" s="48"/>
      <c r="U636" s="48"/>
      <c r="V636" s="48"/>
      <c r="W636" s="48"/>
      <c r="X636" s="48"/>
    </row>
    <row r="637" spans="1:24" ht="18.75" customHeight="1" x14ac:dyDescent="0.25">
      <c r="A637" s="101" t="s">
        <v>1593</v>
      </c>
      <c r="B637" s="100" t="s">
        <v>1260</v>
      </c>
      <c r="C637" s="100" t="s">
        <v>431</v>
      </c>
      <c r="D637" s="100" t="s">
        <v>452</v>
      </c>
      <c r="E637" s="101" t="s">
        <v>1594</v>
      </c>
      <c r="F637" s="100" t="s">
        <v>86</v>
      </c>
      <c r="G637" s="100" t="s">
        <v>2435</v>
      </c>
      <c r="H637" s="100" t="s">
        <v>134</v>
      </c>
      <c r="I637" s="100" t="s">
        <v>100</v>
      </c>
      <c r="J637" s="100" t="s">
        <v>83</v>
      </c>
      <c r="K637" s="100" t="s">
        <v>1412</v>
      </c>
      <c r="L637" s="50" t="s">
        <v>429</v>
      </c>
      <c r="M637" s="42" t="s">
        <v>1261</v>
      </c>
      <c r="N637" s="42" t="s">
        <v>113</v>
      </c>
      <c r="O637" s="41">
        <v>2000</v>
      </c>
      <c r="P637" s="42" t="s">
        <v>82</v>
      </c>
      <c r="Q637" s="40" t="s">
        <v>105</v>
      </c>
      <c r="R637" s="39" t="s">
        <v>1280</v>
      </c>
      <c r="S637" s="42" t="s">
        <v>1273</v>
      </c>
      <c r="T637" s="42" t="s">
        <v>429</v>
      </c>
      <c r="U637" s="42" t="s">
        <v>429</v>
      </c>
      <c r="V637" s="42" t="s">
        <v>429</v>
      </c>
      <c r="W637" s="37" t="s">
        <v>1320</v>
      </c>
      <c r="X637" s="37" t="s">
        <v>1852</v>
      </c>
    </row>
    <row r="638" spans="1:24" ht="18.75" customHeight="1" x14ac:dyDescent="0.25">
      <c r="A638" s="101" t="s">
        <v>1598</v>
      </c>
      <c r="B638" s="100" t="s">
        <v>1260</v>
      </c>
      <c r="C638" s="100" t="s">
        <v>431</v>
      </c>
      <c r="D638" s="100" t="s">
        <v>452</v>
      </c>
      <c r="E638" s="101" t="s">
        <v>1599</v>
      </c>
      <c r="F638" s="100" t="s">
        <v>87</v>
      </c>
      <c r="G638" s="100" t="s">
        <v>2436</v>
      </c>
      <c r="H638" s="100" t="s">
        <v>134</v>
      </c>
      <c r="I638" s="100" t="s">
        <v>100</v>
      </c>
      <c r="J638" s="100" t="s">
        <v>83</v>
      </c>
      <c r="K638" s="100" t="s">
        <v>1412</v>
      </c>
      <c r="L638" s="48" t="s">
        <v>429</v>
      </c>
      <c r="M638" s="48" t="s">
        <v>1261</v>
      </c>
      <c r="N638" s="48" t="s">
        <v>113</v>
      </c>
      <c r="O638" s="38">
        <v>2000</v>
      </c>
      <c r="P638" s="48" t="s">
        <v>82</v>
      </c>
      <c r="Q638" s="48" t="s">
        <v>105</v>
      </c>
      <c r="R638" s="52" t="s">
        <v>1280</v>
      </c>
      <c r="S638" s="51"/>
      <c r="T638" s="48" t="s">
        <v>429</v>
      </c>
      <c r="U638" s="48" t="s">
        <v>429</v>
      </c>
      <c r="V638" s="48" t="s">
        <v>429</v>
      </c>
      <c r="W638" s="37" t="s">
        <v>1322</v>
      </c>
      <c r="X638" s="37" t="s">
        <v>1854</v>
      </c>
    </row>
    <row r="639" spans="1:24" ht="18.75" customHeight="1" x14ac:dyDescent="0.25">
      <c r="A639" s="101" t="s">
        <v>1603</v>
      </c>
      <c r="B639" s="100" t="s">
        <v>1260</v>
      </c>
      <c r="C639" s="100" t="s">
        <v>431</v>
      </c>
      <c r="D639" s="100" t="s">
        <v>452</v>
      </c>
      <c r="E639" s="101" t="s">
        <v>1604</v>
      </c>
      <c r="F639" s="100" t="s">
        <v>88</v>
      </c>
      <c r="G639" s="100" t="s">
        <v>2493</v>
      </c>
      <c r="H639" s="100" t="s">
        <v>134</v>
      </c>
      <c r="I639" s="100" t="s">
        <v>100</v>
      </c>
      <c r="J639" s="100" t="s">
        <v>83</v>
      </c>
      <c r="K639" s="100" t="s">
        <v>1412</v>
      </c>
      <c r="L639" s="50" t="s">
        <v>429</v>
      </c>
      <c r="M639" s="50" t="s">
        <v>1261</v>
      </c>
      <c r="N639" s="50" t="s">
        <v>113</v>
      </c>
      <c r="O639" s="41">
        <v>2000</v>
      </c>
      <c r="P639" s="50" t="s">
        <v>82</v>
      </c>
      <c r="Q639" s="40" t="s">
        <v>105</v>
      </c>
      <c r="R639" s="54" t="s">
        <v>1280</v>
      </c>
      <c r="S639" s="50" t="s">
        <v>1273</v>
      </c>
      <c r="T639" s="50" t="s">
        <v>429</v>
      </c>
      <c r="U639" s="50" t="s">
        <v>429</v>
      </c>
      <c r="V639" s="50" t="s">
        <v>429</v>
      </c>
      <c r="W639" s="37" t="s">
        <v>1325</v>
      </c>
      <c r="X639" s="37" t="s">
        <v>1857</v>
      </c>
    </row>
    <row r="640" spans="1:24" ht="18.75" customHeight="1" x14ac:dyDescent="0.25">
      <c r="A640" s="101" t="s">
        <v>1547</v>
      </c>
      <c r="B640" s="100" t="s">
        <v>1260</v>
      </c>
      <c r="C640" s="100" t="s">
        <v>431</v>
      </c>
      <c r="D640" s="100" t="s">
        <v>452</v>
      </c>
      <c r="E640" s="101" t="s">
        <v>1548</v>
      </c>
      <c r="F640" s="100" t="s">
        <v>84</v>
      </c>
      <c r="G640" s="100" t="s">
        <v>2437</v>
      </c>
      <c r="H640" s="100" t="s">
        <v>134</v>
      </c>
      <c r="I640" s="100" t="s">
        <v>100</v>
      </c>
      <c r="J640" s="100" t="s">
        <v>83</v>
      </c>
      <c r="K640" s="100" t="s">
        <v>1263</v>
      </c>
      <c r="L640" s="50" t="s">
        <v>429</v>
      </c>
      <c r="M640" s="42" t="s">
        <v>1261</v>
      </c>
      <c r="N640" s="42" t="s">
        <v>113</v>
      </c>
      <c r="O640" s="41">
        <v>2000</v>
      </c>
      <c r="P640" s="42" t="s">
        <v>82</v>
      </c>
      <c r="Q640" s="40" t="s">
        <v>105</v>
      </c>
      <c r="R640" s="39" t="s">
        <v>1280</v>
      </c>
      <c r="S640" s="42" t="s">
        <v>1273</v>
      </c>
      <c r="T640" s="42" t="s">
        <v>429</v>
      </c>
      <c r="U640" s="42" t="s">
        <v>429</v>
      </c>
      <c r="V640" s="42" t="s">
        <v>429</v>
      </c>
      <c r="W640" s="37" t="s">
        <v>1329</v>
      </c>
      <c r="X640" s="37" t="s">
        <v>1859</v>
      </c>
    </row>
    <row r="641" spans="1:24" ht="18.75" customHeight="1" x14ac:dyDescent="0.25">
      <c r="A641" s="101" t="s">
        <v>1552</v>
      </c>
      <c r="B641" s="100" t="s">
        <v>1260</v>
      </c>
      <c r="C641" s="100" t="s">
        <v>431</v>
      </c>
      <c r="D641" s="100" t="s">
        <v>452</v>
      </c>
      <c r="E641" s="101" t="s">
        <v>1553</v>
      </c>
      <c r="F641" s="100" t="s">
        <v>86</v>
      </c>
      <c r="G641" s="100" t="s">
        <v>2438</v>
      </c>
      <c r="H641" s="100" t="s">
        <v>134</v>
      </c>
      <c r="I641" s="100" t="s">
        <v>100</v>
      </c>
      <c r="J641" s="100" t="s">
        <v>83</v>
      </c>
      <c r="K641" s="100" t="s">
        <v>1263</v>
      </c>
      <c r="L641" s="48" t="s">
        <v>138</v>
      </c>
      <c r="M641" s="48" t="s">
        <v>936</v>
      </c>
      <c r="N641" s="48" t="s">
        <v>536</v>
      </c>
      <c r="O641" s="38">
        <v>2000</v>
      </c>
      <c r="P641" s="48" t="s">
        <v>538</v>
      </c>
      <c r="Q641" s="48" t="s">
        <v>105</v>
      </c>
      <c r="R641" s="52" t="s">
        <v>429</v>
      </c>
      <c r="S641" s="51"/>
      <c r="T641" s="48" t="s">
        <v>85</v>
      </c>
      <c r="U641" s="48" t="s">
        <v>85</v>
      </c>
      <c r="V641" s="48" t="s">
        <v>576</v>
      </c>
      <c r="W641" s="37" t="s">
        <v>937</v>
      </c>
      <c r="X641" s="37" t="s">
        <v>1862</v>
      </c>
    </row>
    <row r="642" spans="1:24" ht="18.75" customHeight="1" x14ac:dyDescent="0.25">
      <c r="A642" s="101" t="s">
        <v>1557</v>
      </c>
      <c r="B642" s="100" t="s">
        <v>1260</v>
      </c>
      <c r="C642" s="100" t="s">
        <v>431</v>
      </c>
      <c r="D642" s="100" t="s">
        <v>452</v>
      </c>
      <c r="E642" s="101" t="s">
        <v>1558</v>
      </c>
      <c r="F642" s="100" t="s">
        <v>87</v>
      </c>
      <c r="G642" s="100" t="s">
        <v>2439</v>
      </c>
      <c r="H642" s="100" t="s">
        <v>134</v>
      </c>
      <c r="I642" s="100" t="s">
        <v>100</v>
      </c>
      <c r="J642" s="100" t="s">
        <v>83</v>
      </c>
      <c r="K642" s="100" t="s">
        <v>1263</v>
      </c>
      <c r="L642" s="48" t="s">
        <v>141</v>
      </c>
      <c r="M642" s="37" t="s">
        <v>778</v>
      </c>
      <c r="N642" s="37" t="s">
        <v>335</v>
      </c>
      <c r="O642" s="38">
        <v>50</v>
      </c>
      <c r="P642" s="37" t="s">
        <v>779</v>
      </c>
      <c r="Q642" s="37" t="s">
        <v>270</v>
      </c>
      <c r="R642" s="36" t="s">
        <v>429</v>
      </c>
      <c r="S642" s="43"/>
      <c r="T642" s="37" t="s">
        <v>85</v>
      </c>
      <c r="U642" s="37" t="s">
        <v>85</v>
      </c>
      <c r="V642" s="37" t="s">
        <v>207</v>
      </c>
      <c r="W642" s="37" t="s">
        <v>933</v>
      </c>
      <c r="X642" s="37" t="s">
        <v>1864</v>
      </c>
    </row>
    <row r="643" spans="1:24" ht="18.75" customHeight="1" x14ac:dyDescent="0.25">
      <c r="A643" s="101" t="s">
        <v>1562</v>
      </c>
      <c r="B643" s="100" t="s">
        <v>1260</v>
      </c>
      <c r="C643" s="100" t="s">
        <v>431</v>
      </c>
      <c r="D643" s="100" t="s">
        <v>452</v>
      </c>
      <c r="E643" s="101" t="s">
        <v>1563</v>
      </c>
      <c r="F643" s="100" t="s">
        <v>88</v>
      </c>
      <c r="G643" s="100" t="s">
        <v>2495</v>
      </c>
      <c r="H643" s="100" t="s">
        <v>134</v>
      </c>
      <c r="I643" s="100" t="s">
        <v>100</v>
      </c>
      <c r="J643" s="100" t="s">
        <v>83</v>
      </c>
      <c r="K643" s="100" t="s">
        <v>1263</v>
      </c>
      <c r="L643" s="50" t="s">
        <v>143</v>
      </c>
      <c r="M643" s="42" t="s">
        <v>875</v>
      </c>
      <c r="N643" s="42" t="s">
        <v>563</v>
      </c>
      <c r="O643" s="41">
        <v>1000</v>
      </c>
      <c r="P643" s="42" t="s">
        <v>875</v>
      </c>
      <c r="Q643" s="40" t="s">
        <v>535</v>
      </c>
      <c r="R643" s="39" t="s">
        <v>429</v>
      </c>
      <c r="S643" s="42" t="s">
        <v>429</v>
      </c>
      <c r="T643" s="42" t="s">
        <v>85</v>
      </c>
      <c r="U643" s="42" t="s">
        <v>85</v>
      </c>
      <c r="V643" s="42" t="s">
        <v>85</v>
      </c>
      <c r="W643" s="37" t="s">
        <v>905</v>
      </c>
      <c r="X643" s="37" t="s">
        <v>1867</v>
      </c>
    </row>
    <row r="644" spans="1:24" ht="18.75" customHeight="1" x14ac:dyDescent="0.25">
      <c r="A644" s="101" t="s">
        <v>1513</v>
      </c>
      <c r="B644" s="100" t="s">
        <v>1260</v>
      </c>
      <c r="C644" s="100" t="s">
        <v>431</v>
      </c>
      <c r="D644" s="100" t="s">
        <v>2964</v>
      </c>
      <c r="E644" s="101" t="s">
        <v>1514</v>
      </c>
      <c r="F644" s="100" t="s">
        <v>84</v>
      </c>
      <c r="G644" s="100" t="s">
        <v>2440</v>
      </c>
      <c r="H644" s="100" t="s">
        <v>1511</v>
      </c>
      <c r="I644" s="100" t="s">
        <v>100</v>
      </c>
      <c r="J644" s="100" t="s">
        <v>83</v>
      </c>
      <c r="K644" s="100" t="s">
        <v>1263</v>
      </c>
      <c r="L644" s="48" t="s">
        <v>429</v>
      </c>
      <c r="M644" s="48" t="s">
        <v>1487</v>
      </c>
      <c r="N644" s="48" t="s">
        <v>100</v>
      </c>
      <c r="O644" s="38">
        <v>1000</v>
      </c>
      <c r="P644" s="48" t="s">
        <v>126</v>
      </c>
      <c r="Q644" s="48" t="s">
        <v>105</v>
      </c>
      <c r="R644" s="52" t="s">
        <v>1404</v>
      </c>
      <c r="S644" s="51"/>
      <c r="T644" s="48" t="s">
        <v>429</v>
      </c>
      <c r="U644" s="48" t="s">
        <v>429</v>
      </c>
      <c r="V644" s="48" t="s">
        <v>429</v>
      </c>
      <c r="W644" s="37" t="s">
        <v>1490</v>
      </c>
      <c r="X644" s="37" t="s">
        <v>1869</v>
      </c>
    </row>
    <row r="645" spans="1:24" ht="18.75" customHeight="1" x14ac:dyDescent="0.25">
      <c r="A645" s="101" t="s">
        <v>1518</v>
      </c>
      <c r="B645" s="100" t="s">
        <v>1260</v>
      </c>
      <c r="C645" s="100" t="s">
        <v>431</v>
      </c>
      <c r="D645" s="100" t="s">
        <v>2964</v>
      </c>
      <c r="E645" s="101" t="s">
        <v>1519</v>
      </c>
      <c r="F645" s="100" t="s">
        <v>86</v>
      </c>
      <c r="G645" s="100" t="s">
        <v>2441</v>
      </c>
      <c r="H645" s="100" t="s">
        <v>1511</v>
      </c>
      <c r="I645" s="100" t="s">
        <v>100</v>
      </c>
      <c r="J645" s="100" t="s">
        <v>83</v>
      </c>
      <c r="K645" s="100" t="s">
        <v>1263</v>
      </c>
      <c r="L645" s="50" t="s">
        <v>429</v>
      </c>
      <c r="M645" s="50" t="s">
        <v>1487</v>
      </c>
      <c r="N645" s="50" t="s">
        <v>100</v>
      </c>
      <c r="O645" s="41">
        <v>1000</v>
      </c>
      <c r="P645" s="50" t="s">
        <v>126</v>
      </c>
      <c r="Q645" s="40" t="s">
        <v>105</v>
      </c>
      <c r="R645" s="54" t="s">
        <v>1404</v>
      </c>
      <c r="S645" s="50" t="s">
        <v>1273</v>
      </c>
      <c r="T645" s="50" t="s">
        <v>429</v>
      </c>
      <c r="U645" s="50" t="s">
        <v>429</v>
      </c>
      <c r="V645" s="50" t="s">
        <v>429</v>
      </c>
      <c r="W645" s="37" t="s">
        <v>1492</v>
      </c>
      <c r="X645" s="37" t="s">
        <v>1871</v>
      </c>
    </row>
    <row r="646" spans="1:24" ht="18.75" customHeight="1" x14ac:dyDescent="0.25">
      <c r="A646" s="101" t="s">
        <v>1523</v>
      </c>
      <c r="B646" s="100" t="s">
        <v>1260</v>
      </c>
      <c r="C646" s="100" t="s">
        <v>431</v>
      </c>
      <c r="D646" s="100" t="s">
        <v>2964</v>
      </c>
      <c r="E646" s="101" t="s">
        <v>1524</v>
      </c>
      <c r="F646" s="100" t="s">
        <v>87</v>
      </c>
      <c r="G646" s="100" t="s">
        <v>2442</v>
      </c>
      <c r="H646" s="100" t="s">
        <v>1511</v>
      </c>
      <c r="I646" s="100" t="s">
        <v>100</v>
      </c>
      <c r="J646" s="100" t="s">
        <v>83</v>
      </c>
      <c r="K646" s="100" t="s">
        <v>1263</v>
      </c>
      <c r="L646" s="48" t="s">
        <v>429</v>
      </c>
      <c r="M646" s="48" t="s">
        <v>1487</v>
      </c>
      <c r="N646" s="48" t="s">
        <v>100</v>
      </c>
      <c r="O646" s="38">
        <v>1000</v>
      </c>
      <c r="P646" s="48" t="s">
        <v>126</v>
      </c>
      <c r="Q646" s="48" t="s">
        <v>105</v>
      </c>
      <c r="R646" s="52" t="s">
        <v>1404</v>
      </c>
      <c r="S646" s="51"/>
      <c r="T646" s="48" t="s">
        <v>429</v>
      </c>
      <c r="U646" s="48" t="s">
        <v>429</v>
      </c>
      <c r="V646" s="48" t="s">
        <v>429</v>
      </c>
      <c r="W646" s="37" t="s">
        <v>1494</v>
      </c>
      <c r="X646" s="37" t="s">
        <v>1874</v>
      </c>
    </row>
    <row r="647" spans="1:24" s="135" customFormat="1" ht="18.75" customHeight="1" x14ac:dyDescent="0.25">
      <c r="A647" s="124" t="s">
        <v>3212</v>
      </c>
      <c r="B647" s="129" t="s">
        <v>1260</v>
      </c>
      <c r="C647" s="129" t="s">
        <v>431</v>
      </c>
      <c r="D647" s="129" t="s">
        <v>2964</v>
      </c>
      <c r="E647" s="124" t="s">
        <v>3213</v>
      </c>
      <c r="F647" s="129" t="s">
        <v>88</v>
      </c>
      <c r="G647" s="129" t="s">
        <v>3214</v>
      </c>
      <c r="H647" s="129" t="s">
        <v>1511</v>
      </c>
      <c r="I647" s="129" t="s">
        <v>100</v>
      </c>
      <c r="J647" s="129" t="s">
        <v>83</v>
      </c>
      <c r="K647" s="129" t="s">
        <v>1263</v>
      </c>
      <c r="L647" s="134"/>
      <c r="M647" s="134"/>
      <c r="N647" s="134"/>
      <c r="O647" s="138"/>
      <c r="P647" s="134"/>
      <c r="Q647" s="134"/>
      <c r="R647" s="139"/>
      <c r="S647" s="140"/>
      <c r="T647" s="134"/>
      <c r="U647" s="134"/>
      <c r="V647" s="134"/>
      <c r="W647" s="134"/>
      <c r="X647" s="134"/>
    </row>
    <row r="648" spans="1:24" ht="18.75" customHeight="1" x14ac:dyDescent="0.25">
      <c r="A648" s="124" t="s">
        <v>3002</v>
      </c>
      <c r="B648" s="100" t="s">
        <v>1260</v>
      </c>
      <c r="C648" s="100" t="s">
        <v>431</v>
      </c>
      <c r="D648" s="100" t="s">
        <v>452</v>
      </c>
      <c r="E648" s="101" t="s">
        <v>1615</v>
      </c>
      <c r="F648" s="100" t="s">
        <v>84</v>
      </c>
      <c r="G648" s="100" t="s">
        <v>2447</v>
      </c>
      <c r="H648" s="100" t="s">
        <v>134</v>
      </c>
      <c r="I648" s="100" t="s">
        <v>97</v>
      </c>
      <c r="J648" s="100" t="s">
        <v>83</v>
      </c>
      <c r="K648" s="100" t="s">
        <v>1412</v>
      </c>
      <c r="L648" s="48" t="s">
        <v>429</v>
      </c>
      <c r="M648" s="48" t="s">
        <v>1502</v>
      </c>
      <c r="N648" s="48" t="s">
        <v>100</v>
      </c>
      <c r="O648" s="38">
        <v>1000</v>
      </c>
      <c r="P648" s="48" t="s">
        <v>126</v>
      </c>
      <c r="Q648" s="48" t="s">
        <v>1402</v>
      </c>
      <c r="R648" s="52" t="s">
        <v>1404</v>
      </c>
      <c r="S648" s="51"/>
      <c r="T648" s="48" t="s">
        <v>429</v>
      </c>
      <c r="U648" s="48" t="s">
        <v>429</v>
      </c>
      <c r="V648" s="48" t="s">
        <v>429</v>
      </c>
      <c r="W648" s="37" t="s">
        <v>1503</v>
      </c>
      <c r="X648" s="37" t="s">
        <v>1882</v>
      </c>
    </row>
    <row r="649" spans="1:24" ht="18.75" customHeight="1" x14ac:dyDescent="0.25">
      <c r="A649" s="101" t="s">
        <v>1625</v>
      </c>
      <c r="B649" s="100" t="s">
        <v>1260</v>
      </c>
      <c r="C649" s="100" t="s">
        <v>431</v>
      </c>
      <c r="D649" s="100" t="s">
        <v>452</v>
      </c>
      <c r="E649" s="101" t="s">
        <v>1626</v>
      </c>
      <c r="F649" s="100" t="s">
        <v>86</v>
      </c>
      <c r="G649" s="100" t="s">
        <v>2448</v>
      </c>
      <c r="H649" s="100" t="s">
        <v>134</v>
      </c>
      <c r="I649" s="100" t="s">
        <v>97</v>
      </c>
      <c r="J649" s="100" t="s">
        <v>83</v>
      </c>
      <c r="K649" s="100" t="s">
        <v>1412</v>
      </c>
      <c r="L649" s="48" t="s">
        <v>429</v>
      </c>
      <c r="M649" s="37" t="s">
        <v>1502</v>
      </c>
      <c r="N649" s="37" t="s">
        <v>100</v>
      </c>
      <c r="O649" s="38">
        <v>1000</v>
      </c>
      <c r="P649" s="37" t="s">
        <v>126</v>
      </c>
      <c r="Q649" s="37" t="s">
        <v>1402</v>
      </c>
      <c r="R649" s="36" t="s">
        <v>1404</v>
      </c>
      <c r="S649" s="43"/>
      <c r="T649" s="37" t="s">
        <v>429</v>
      </c>
      <c r="U649" s="37" t="s">
        <v>429</v>
      </c>
      <c r="V649" s="37" t="s">
        <v>429</v>
      </c>
      <c r="W649" s="37" t="s">
        <v>1505</v>
      </c>
      <c r="X649" s="37" t="s">
        <v>1883</v>
      </c>
    </row>
    <row r="650" spans="1:24" ht="18.75" customHeight="1" x14ac:dyDescent="0.25">
      <c r="A650" s="101" t="s">
        <v>1633</v>
      </c>
      <c r="B650" s="100" t="s">
        <v>1260</v>
      </c>
      <c r="C650" s="100" t="s">
        <v>431</v>
      </c>
      <c r="D650" s="100" t="s">
        <v>452</v>
      </c>
      <c r="E650" s="101" t="s">
        <v>1634</v>
      </c>
      <c r="F650" s="100" t="s">
        <v>87</v>
      </c>
      <c r="G650" s="100" t="s">
        <v>2449</v>
      </c>
      <c r="H650" s="100" t="s">
        <v>134</v>
      </c>
      <c r="I650" s="100" t="s">
        <v>97</v>
      </c>
      <c r="J650" s="100" t="s">
        <v>83</v>
      </c>
      <c r="K650" s="100" t="s">
        <v>1412</v>
      </c>
      <c r="L650" s="48" t="s">
        <v>429</v>
      </c>
      <c r="M650" s="37" t="s">
        <v>99</v>
      </c>
      <c r="N650" s="37" t="s">
        <v>100</v>
      </c>
      <c r="O650" s="38">
        <v>1000</v>
      </c>
      <c r="P650" s="37" t="s">
        <v>82</v>
      </c>
      <c r="Q650" s="37" t="s">
        <v>90</v>
      </c>
      <c r="R650" s="36" t="s">
        <v>1280</v>
      </c>
      <c r="S650" s="43"/>
      <c r="T650" s="37" t="s">
        <v>429</v>
      </c>
      <c r="U650" s="37" t="s">
        <v>429</v>
      </c>
      <c r="V650" s="37" t="s">
        <v>429</v>
      </c>
      <c r="W650" s="37" t="s">
        <v>1338</v>
      </c>
      <c r="X650" s="37" t="s">
        <v>1884</v>
      </c>
    </row>
    <row r="651" spans="1:24" ht="18.75" customHeight="1" x14ac:dyDescent="0.25">
      <c r="A651" s="101" t="s">
        <v>1640</v>
      </c>
      <c r="B651" s="100" t="s">
        <v>1260</v>
      </c>
      <c r="C651" s="100" t="s">
        <v>431</v>
      </c>
      <c r="D651" s="100" t="s">
        <v>452</v>
      </c>
      <c r="E651" s="101" t="s">
        <v>1641</v>
      </c>
      <c r="F651" s="100" t="s">
        <v>88</v>
      </c>
      <c r="G651" s="100" t="s">
        <v>2494</v>
      </c>
      <c r="H651" s="100" t="s">
        <v>134</v>
      </c>
      <c r="I651" s="100" t="s">
        <v>97</v>
      </c>
      <c r="J651" s="100" t="s">
        <v>83</v>
      </c>
      <c r="K651" s="100" t="s">
        <v>1412</v>
      </c>
      <c r="L651" s="48" t="s">
        <v>429</v>
      </c>
      <c r="M651" s="37" t="s">
        <v>99</v>
      </c>
      <c r="N651" s="37" t="s">
        <v>100</v>
      </c>
      <c r="O651" s="38">
        <v>1000</v>
      </c>
      <c r="P651" s="37" t="s">
        <v>82</v>
      </c>
      <c r="Q651" s="37" t="s">
        <v>90</v>
      </c>
      <c r="R651" s="36" t="s">
        <v>1280</v>
      </c>
      <c r="S651" s="43"/>
      <c r="T651" s="37" t="s">
        <v>429</v>
      </c>
      <c r="U651" s="37" t="s">
        <v>429</v>
      </c>
      <c r="V651" s="37" t="s">
        <v>429</v>
      </c>
      <c r="W651" s="37" t="s">
        <v>1340</v>
      </c>
      <c r="X651" s="37" t="s">
        <v>1885</v>
      </c>
    </row>
    <row r="652" spans="1:24" ht="18.75" customHeight="1" x14ac:dyDescent="0.25">
      <c r="A652" s="101" t="s">
        <v>1646</v>
      </c>
      <c r="B652" s="100" t="s">
        <v>1260</v>
      </c>
      <c r="C652" s="100" t="s">
        <v>431</v>
      </c>
      <c r="D652" s="100" t="s">
        <v>452</v>
      </c>
      <c r="E652" s="101" t="s">
        <v>1647</v>
      </c>
      <c r="F652" s="100" t="s">
        <v>84</v>
      </c>
      <c r="G652" s="100" t="s">
        <v>2444</v>
      </c>
      <c r="H652" s="100" t="s">
        <v>134</v>
      </c>
      <c r="I652" s="100" t="s">
        <v>97</v>
      </c>
      <c r="J652" s="100" t="s">
        <v>83</v>
      </c>
      <c r="K652" s="100" t="s">
        <v>1263</v>
      </c>
      <c r="L652" s="48" t="s">
        <v>429</v>
      </c>
      <c r="M652" s="37" t="s">
        <v>99</v>
      </c>
      <c r="N652" s="37" t="s">
        <v>100</v>
      </c>
      <c r="O652" s="38">
        <v>1000</v>
      </c>
      <c r="P652" s="37" t="s">
        <v>82</v>
      </c>
      <c r="Q652" s="37" t="s">
        <v>90</v>
      </c>
      <c r="R652" s="36" t="s">
        <v>1280</v>
      </c>
      <c r="S652" s="43"/>
      <c r="T652" s="37" t="s">
        <v>429</v>
      </c>
      <c r="U652" s="37" t="s">
        <v>429</v>
      </c>
      <c r="V652" s="37" t="s">
        <v>429</v>
      </c>
      <c r="W652" s="37" t="s">
        <v>1342</v>
      </c>
      <c r="X652" s="37" t="s">
        <v>1886</v>
      </c>
    </row>
    <row r="653" spans="1:24" ht="18.75" customHeight="1" x14ac:dyDescent="0.25">
      <c r="A653" s="101" t="s">
        <v>1660</v>
      </c>
      <c r="B653" s="100" t="s">
        <v>1260</v>
      </c>
      <c r="C653" s="100" t="s">
        <v>431</v>
      </c>
      <c r="D653" s="100" t="s">
        <v>452</v>
      </c>
      <c r="E653" s="101" t="s">
        <v>1661</v>
      </c>
      <c r="F653" s="100" t="s">
        <v>86</v>
      </c>
      <c r="G653" s="100" t="s">
        <v>2445</v>
      </c>
      <c r="H653" s="100" t="s">
        <v>134</v>
      </c>
      <c r="I653" s="100" t="s">
        <v>97</v>
      </c>
      <c r="J653" s="100" t="s">
        <v>83</v>
      </c>
      <c r="K653" s="100" t="s">
        <v>1263</v>
      </c>
      <c r="L653" s="48" t="s">
        <v>429</v>
      </c>
      <c r="M653" s="37" t="s">
        <v>1344</v>
      </c>
      <c r="N653" s="37" t="s">
        <v>100</v>
      </c>
      <c r="O653" s="38">
        <v>1000</v>
      </c>
      <c r="P653" s="37" t="s">
        <v>82</v>
      </c>
      <c r="Q653" s="37" t="s">
        <v>90</v>
      </c>
      <c r="R653" s="36" t="s">
        <v>1280</v>
      </c>
      <c r="S653" s="43"/>
      <c r="T653" s="37" t="s">
        <v>429</v>
      </c>
      <c r="U653" s="37" t="s">
        <v>429</v>
      </c>
      <c r="V653" s="37" t="s">
        <v>429</v>
      </c>
      <c r="W653" s="37" t="s">
        <v>1345</v>
      </c>
      <c r="X653" s="37" t="s">
        <v>1887</v>
      </c>
    </row>
    <row r="654" spans="1:24" ht="18.75" customHeight="1" x14ac:dyDescent="0.25">
      <c r="A654" s="101" t="s">
        <v>1665</v>
      </c>
      <c r="B654" s="100" t="s">
        <v>1260</v>
      </c>
      <c r="C654" s="100" t="s">
        <v>431</v>
      </c>
      <c r="D654" s="100" t="s">
        <v>452</v>
      </c>
      <c r="E654" s="101" t="s">
        <v>1666</v>
      </c>
      <c r="F654" s="100" t="s">
        <v>87</v>
      </c>
      <c r="G654" s="100" t="s">
        <v>2446</v>
      </c>
      <c r="H654" s="100" t="s">
        <v>134</v>
      </c>
      <c r="I654" s="100" t="s">
        <v>97</v>
      </c>
      <c r="J654" s="100" t="s">
        <v>83</v>
      </c>
      <c r="K654" s="100" t="s">
        <v>1263</v>
      </c>
      <c r="L654" s="48" t="s">
        <v>138</v>
      </c>
      <c r="M654" s="37" t="s">
        <v>572</v>
      </c>
      <c r="N654" s="37" t="s">
        <v>536</v>
      </c>
      <c r="O654" s="38">
        <v>2000</v>
      </c>
      <c r="P654" s="37" t="s">
        <v>538</v>
      </c>
      <c r="Q654" s="37" t="s">
        <v>535</v>
      </c>
      <c r="R654" s="36" t="s">
        <v>429</v>
      </c>
      <c r="S654" s="43"/>
      <c r="T654" s="37" t="s">
        <v>177</v>
      </c>
      <c r="U654" s="37" t="s">
        <v>107</v>
      </c>
      <c r="V654" s="37" t="s">
        <v>576</v>
      </c>
      <c r="W654" s="37" t="s">
        <v>605</v>
      </c>
      <c r="X654" s="37" t="s">
        <v>1888</v>
      </c>
    </row>
    <row r="655" spans="1:24" ht="18.75" customHeight="1" x14ac:dyDescent="0.25">
      <c r="A655" s="101" t="s">
        <v>1676</v>
      </c>
      <c r="B655" s="100" t="s">
        <v>1260</v>
      </c>
      <c r="C655" s="100" t="s">
        <v>431</v>
      </c>
      <c r="D655" s="100" t="s">
        <v>452</v>
      </c>
      <c r="E655" s="101" t="s">
        <v>1677</v>
      </c>
      <c r="F655" s="100" t="s">
        <v>88</v>
      </c>
      <c r="G655" s="100" t="s">
        <v>2492</v>
      </c>
      <c r="H655" s="100" t="s">
        <v>134</v>
      </c>
      <c r="I655" s="100" t="s">
        <v>97</v>
      </c>
      <c r="J655" s="100" t="s">
        <v>83</v>
      </c>
      <c r="K655" s="100" t="s">
        <v>1263</v>
      </c>
      <c r="L655" s="48" t="s">
        <v>138</v>
      </c>
      <c r="M655" s="37" t="s">
        <v>607</v>
      </c>
      <c r="N655" s="37" t="s">
        <v>536</v>
      </c>
      <c r="O655" s="38">
        <v>2000</v>
      </c>
      <c r="P655" s="37" t="s">
        <v>543</v>
      </c>
      <c r="Q655" s="37" t="s">
        <v>535</v>
      </c>
      <c r="R655" s="36" t="s">
        <v>429</v>
      </c>
      <c r="S655" s="43"/>
      <c r="T655" s="37" t="s">
        <v>85</v>
      </c>
      <c r="U655" s="37" t="s">
        <v>85</v>
      </c>
      <c r="V655" s="37" t="s">
        <v>429</v>
      </c>
      <c r="W655" s="37" t="s">
        <v>608</v>
      </c>
      <c r="X655" s="37" t="s">
        <v>1889</v>
      </c>
    </row>
    <row r="656" spans="1:24" ht="18.75" customHeight="1" x14ac:dyDescent="0.25">
      <c r="A656" s="102" t="s">
        <v>1488</v>
      </c>
      <c r="B656" s="99" t="s">
        <v>1260</v>
      </c>
      <c r="C656" s="100" t="s">
        <v>431</v>
      </c>
      <c r="D656" s="99" t="s">
        <v>452</v>
      </c>
      <c r="E656" s="125" t="s">
        <v>3040</v>
      </c>
      <c r="F656" s="99" t="s">
        <v>84</v>
      </c>
      <c r="G656" s="99" t="s">
        <v>3215</v>
      </c>
      <c r="H656" s="99" t="s">
        <v>3334</v>
      </c>
      <c r="I656" s="99" t="s">
        <v>100</v>
      </c>
      <c r="J656" s="99" t="s">
        <v>2131</v>
      </c>
      <c r="K656" s="99" t="s">
        <v>1263</v>
      </c>
      <c r="L656" s="48" t="s">
        <v>429</v>
      </c>
      <c r="M656" s="37" t="s">
        <v>249</v>
      </c>
      <c r="N656" s="37" t="s">
        <v>97</v>
      </c>
      <c r="O656" s="38">
        <v>400</v>
      </c>
      <c r="P656" s="37" t="s">
        <v>119</v>
      </c>
      <c r="Q656" s="37" t="s">
        <v>105</v>
      </c>
      <c r="R656" s="36" t="s">
        <v>1404</v>
      </c>
      <c r="S656" s="43"/>
      <c r="T656" s="37" t="s">
        <v>429</v>
      </c>
      <c r="U656" s="37" t="s">
        <v>429</v>
      </c>
      <c r="V656" s="37" t="s">
        <v>429</v>
      </c>
      <c r="W656" s="37" t="s">
        <v>1883</v>
      </c>
      <c r="X656" s="37" t="s">
        <v>1890</v>
      </c>
    </row>
    <row r="657" spans="1:24" ht="18.75" customHeight="1" x14ac:dyDescent="0.25">
      <c r="A657" s="102" t="s">
        <v>1491</v>
      </c>
      <c r="B657" s="99" t="s">
        <v>1260</v>
      </c>
      <c r="C657" s="100" t="s">
        <v>431</v>
      </c>
      <c r="D657" s="99" t="s">
        <v>452</v>
      </c>
      <c r="E657" s="125" t="s">
        <v>3041</v>
      </c>
      <c r="F657" s="99" t="s">
        <v>86</v>
      </c>
      <c r="G657" s="99" t="s">
        <v>3216</v>
      </c>
      <c r="H657" s="99" t="s">
        <v>3335</v>
      </c>
      <c r="I657" s="99" t="s">
        <v>100</v>
      </c>
      <c r="J657" s="99" t="s">
        <v>2131</v>
      </c>
      <c r="K657" s="99" t="s">
        <v>1263</v>
      </c>
      <c r="L657" s="48" t="s">
        <v>429</v>
      </c>
      <c r="M657" s="48" t="s">
        <v>249</v>
      </c>
      <c r="N657" s="48" t="s">
        <v>97</v>
      </c>
      <c r="O657" s="38">
        <v>400</v>
      </c>
      <c r="P657" s="48" t="s">
        <v>119</v>
      </c>
      <c r="Q657" s="48" t="s">
        <v>105</v>
      </c>
      <c r="R657" s="52" t="s">
        <v>1404</v>
      </c>
      <c r="S657" s="51"/>
      <c r="T657" s="48" t="s">
        <v>429</v>
      </c>
      <c r="U657" s="48" t="s">
        <v>429</v>
      </c>
      <c r="V657" s="48" t="s">
        <v>429</v>
      </c>
      <c r="W657" s="37" t="s">
        <v>1885</v>
      </c>
      <c r="X657" s="37" t="s">
        <v>1896</v>
      </c>
    </row>
    <row r="658" spans="1:24" ht="18.75" customHeight="1" x14ac:dyDescent="0.25">
      <c r="A658" s="102" t="s">
        <v>1495</v>
      </c>
      <c r="B658" s="99" t="s">
        <v>1260</v>
      </c>
      <c r="C658" s="100" t="s">
        <v>431</v>
      </c>
      <c r="D658" s="99" t="s">
        <v>452</v>
      </c>
      <c r="E658" s="125" t="s">
        <v>3042</v>
      </c>
      <c r="F658" s="99" t="s">
        <v>87</v>
      </c>
      <c r="G658" s="99" t="s">
        <v>3217</v>
      </c>
      <c r="H658" s="99" t="s">
        <v>3334</v>
      </c>
      <c r="I658" s="99" t="s">
        <v>100</v>
      </c>
      <c r="J658" s="99" t="s">
        <v>2131</v>
      </c>
      <c r="K658" s="99" t="s">
        <v>1263</v>
      </c>
      <c r="L658" s="50" t="s">
        <v>429</v>
      </c>
      <c r="M658" s="42" t="s">
        <v>249</v>
      </c>
      <c r="N658" s="42" t="s">
        <v>100</v>
      </c>
      <c r="O658" s="41">
        <v>1000</v>
      </c>
      <c r="P658" s="42" t="s">
        <v>119</v>
      </c>
      <c r="Q658" s="40" t="s">
        <v>105</v>
      </c>
      <c r="R658" s="39" t="s">
        <v>1404</v>
      </c>
      <c r="S658" s="42" t="s">
        <v>1273</v>
      </c>
      <c r="T658" s="42" t="s">
        <v>429</v>
      </c>
      <c r="U658" s="42" t="s">
        <v>429</v>
      </c>
      <c r="V658" s="42" t="s">
        <v>429</v>
      </c>
      <c r="W658" s="37" t="s">
        <v>1876</v>
      </c>
      <c r="X658" s="37" t="s">
        <v>1899</v>
      </c>
    </row>
    <row r="659" spans="1:24" ht="18.75" customHeight="1" x14ac:dyDescent="0.25">
      <c r="A659" s="102" t="s">
        <v>1500</v>
      </c>
      <c r="B659" s="99" t="s">
        <v>1260</v>
      </c>
      <c r="C659" s="100" t="s">
        <v>431</v>
      </c>
      <c r="D659" s="99" t="s">
        <v>452</v>
      </c>
      <c r="E659" s="125" t="s">
        <v>3043</v>
      </c>
      <c r="F659" s="99" t="s">
        <v>88</v>
      </c>
      <c r="G659" s="99" t="s">
        <v>3218</v>
      </c>
      <c r="H659" s="99" t="s">
        <v>3335</v>
      </c>
      <c r="I659" s="99" t="s">
        <v>100</v>
      </c>
      <c r="J659" s="99" t="s">
        <v>2131</v>
      </c>
      <c r="K659" s="99" t="s">
        <v>1263</v>
      </c>
      <c r="L659" s="50" t="s">
        <v>429</v>
      </c>
      <c r="M659" s="42" t="s">
        <v>249</v>
      </c>
      <c r="N659" s="42" t="s">
        <v>100</v>
      </c>
      <c r="O659" s="41">
        <v>1000</v>
      </c>
      <c r="P659" s="42" t="s">
        <v>119</v>
      </c>
      <c r="Q659" s="40" t="s">
        <v>105</v>
      </c>
      <c r="R659" s="39" t="s">
        <v>1404</v>
      </c>
      <c r="S659" s="42" t="s">
        <v>1273</v>
      </c>
      <c r="T659" s="42" t="s">
        <v>429</v>
      </c>
      <c r="U659" s="42" t="s">
        <v>429</v>
      </c>
      <c r="V659" s="42" t="s">
        <v>429</v>
      </c>
      <c r="W659" s="37" t="s">
        <v>1880</v>
      </c>
      <c r="X659" s="37" t="s">
        <v>1904</v>
      </c>
    </row>
    <row r="660" spans="1:24" ht="18.75" customHeight="1" x14ac:dyDescent="0.25">
      <c r="A660" s="101" t="s">
        <v>1414</v>
      </c>
      <c r="B660" s="100" t="s">
        <v>1260</v>
      </c>
      <c r="C660" s="100" t="s">
        <v>431</v>
      </c>
      <c r="D660" s="100" t="s">
        <v>3536</v>
      </c>
      <c r="E660" s="124" t="s">
        <v>3044</v>
      </c>
      <c r="F660" s="100" t="s">
        <v>84</v>
      </c>
      <c r="G660" s="100" t="s">
        <v>2285</v>
      </c>
      <c r="H660" s="100" t="s">
        <v>134</v>
      </c>
      <c r="I660" s="100" t="s">
        <v>100</v>
      </c>
      <c r="J660" s="100" t="s">
        <v>83</v>
      </c>
      <c r="K660" s="100" t="s">
        <v>1412</v>
      </c>
      <c r="L660" s="50" t="s">
        <v>429</v>
      </c>
      <c r="M660" s="50" t="s">
        <v>120</v>
      </c>
      <c r="N660" s="50" t="s">
        <v>97</v>
      </c>
      <c r="O660" s="41">
        <v>400</v>
      </c>
      <c r="P660" s="50" t="s">
        <v>119</v>
      </c>
      <c r="Q660" s="40" t="s">
        <v>90</v>
      </c>
      <c r="R660" s="54" t="s">
        <v>1404</v>
      </c>
      <c r="S660" s="50" t="s">
        <v>1273</v>
      </c>
      <c r="T660" s="50" t="s">
        <v>429</v>
      </c>
      <c r="U660" s="50" t="s">
        <v>429</v>
      </c>
      <c r="V660" s="50" t="s">
        <v>429</v>
      </c>
      <c r="W660" s="37" t="s">
        <v>1923</v>
      </c>
      <c r="X660" s="37" t="s">
        <v>1911</v>
      </c>
    </row>
    <row r="661" spans="1:24" ht="18.75" customHeight="1" x14ac:dyDescent="0.25">
      <c r="A661" s="101" t="s">
        <v>1421</v>
      </c>
      <c r="B661" s="100" t="s">
        <v>1260</v>
      </c>
      <c r="C661" s="100" t="s">
        <v>431</v>
      </c>
      <c r="D661" s="100" t="s">
        <v>3536</v>
      </c>
      <c r="E661" s="101" t="s">
        <v>346</v>
      </c>
      <c r="F661" s="100" t="s">
        <v>86</v>
      </c>
      <c r="G661" s="100" t="s">
        <v>2286</v>
      </c>
      <c r="H661" s="100" t="s">
        <v>134</v>
      </c>
      <c r="I661" s="100" t="s">
        <v>100</v>
      </c>
      <c r="J661" s="100" t="s">
        <v>83</v>
      </c>
      <c r="K661" s="100" t="s">
        <v>1412</v>
      </c>
      <c r="L661" s="48" t="s">
        <v>429</v>
      </c>
      <c r="M661" s="48" t="s">
        <v>120</v>
      </c>
      <c r="N661" s="48" t="s">
        <v>97</v>
      </c>
      <c r="O661" s="38">
        <v>400</v>
      </c>
      <c r="P661" s="48" t="s">
        <v>119</v>
      </c>
      <c r="Q661" s="48" t="s">
        <v>90</v>
      </c>
      <c r="R661" s="52" t="s">
        <v>1404</v>
      </c>
      <c r="S661" s="51"/>
      <c r="T661" s="48" t="s">
        <v>429</v>
      </c>
      <c r="U661" s="48" t="s">
        <v>429</v>
      </c>
      <c r="V661" s="48" t="s">
        <v>429</v>
      </c>
      <c r="W661" s="37" t="s">
        <v>1933</v>
      </c>
      <c r="X661" s="37" t="s">
        <v>1914</v>
      </c>
    </row>
    <row r="662" spans="1:24" ht="18.75" customHeight="1" x14ac:dyDescent="0.25">
      <c r="A662" s="101" t="s">
        <v>1431</v>
      </c>
      <c r="B662" s="100" t="s">
        <v>1260</v>
      </c>
      <c r="C662" s="100" t="s">
        <v>431</v>
      </c>
      <c r="D662" s="100" t="s">
        <v>3536</v>
      </c>
      <c r="E662" s="101" t="s">
        <v>347</v>
      </c>
      <c r="F662" s="100" t="s">
        <v>87</v>
      </c>
      <c r="G662" s="100" t="s">
        <v>2287</v>
      </c>
      <c r="H662" s="100" t="s">
        <v>134</v>
      </c>
      <c r="I662" s="100" t="s">
        <v>100</v>
      </c>
      <c r="J662" s="100" t="s">
        <v>83</v>
      </c>
      <c r="K662" s="100" t="s">
        <v>1412</v>
      </c>
      <c r="L662" s="50" t="s">
        <v>429</v>
      </c>
      <c r="M662" s="42" t="s">
        <v>120</v>
      </c>
      <c r="N662" s="42" t="s">
        <v>97</v>
      </c>
      <c r="O662" s="41">
        <v>400</v>
      </c>
      <c r="P662" s="42" t="s">
        <v>119</v>
      </c>
      <c r="Q662" s="40" t="s">
        <v>90</v>
      </c>
      <c r="R662" s="39" t="s">
        <v>1404</v>
      </c>
      <c r="S662" s="42" t="s">
        <v>1273</v>
      </c>
      <c r="T662" s="42" t="s">
        <v>429</v>
      </c>
      <c r="U662" s="42" t="s">
        <v>429</v>
      </c>
      <c r="V662" s="42" t="s">
        <v>429</v>
      </c>
      <c r="W662" s="37" t="s">
        <v>1937</v>
      </c>
      <c r="X662" s="37" t="s">
        <v>1917</v>
      </c>
    </row>
    <row r="663" spans="1:24" ht="18.75" customHeight="1" x14ac:dyDescent="0.25">
      <c r="A663" s="101" t="s">
        <v>1434</v>
      </c>
      <c r="B663" s="100" t="s">
        <v>1260</v>
      </c>
      <c r="C663" s="100" t="s">
        <v>431</v>
      </c>
      <c r="D663" s="100" t="s">
        <v>3536</v>
      </c>
      <c r="E663" s="101" t="s">
        <v>348</v>
      </c>
      <c r="F663" s="100" t="s">
        <v>88</v>
      </c>
      <c r="G663" s="100" t="s">
        <v>2288</v>
      </c>
      <c r="H663" s="100" t="s">
        <v>134</v>
      </c>
      <c r="I663" s="100" t="s">
        <v>100</v>
      </c>
      <c r="J663" s="100" t="s">
        <v>83</v>
      </c>
      <c r="K663" s="100" t="s">
        <v>1412</v>
      </c>
      <c r="L663" s="50" t="s">
        <v>429</v>
      </c>
      <c r="M663" s="42" t="s">
        <v>120</v>
      </c>
      <c r="N663" s="42" t="s">
        <v>97</v>
      </c>
      <c r="O663" s="41">
        <v>400</v>
      </c>
      <c r="P663" s="42" t="s">
        <v>119</v>
      </c>
      <c r="Q663" s="40" t="s">
        <v>90</v>
      </c>
      <c r="R663" s="39" t="s">
        <v>1404</v>
      </c>
      <c r="S663" s="42" t="s">
        <v>1273</v>
      </c>
      <c r="T663" s="42" t="s">
        <v>429</v>
      </c>
      <c r="U663" s="42" t="s">
        <v>429</v>
      </c>
      <c r="V663" s="42" t="s">
        <v>429</v>
      </c>
      <c r="W663" s="37" t="s">
        <v>1934</v>
      </c>
      <c r="X663" s="37" t="s">
        <v>1920</v>
      </c>
    </row>
    <row r="664" spans="1:24" ht="18.75" customHeight="1" x14ac:dyDescent="0.25">
      <c r="A664" s="101" t="s">
        <v>1442</v>
      </c>
      <c r="B664" s="100" t="s">
        <v>1260</v>
      </c>
      <c r="C664" s="100" t="s">
        <v>431</v>
      </c>
      <c r="D664" s="100" t="s">
        <v>3536</v>
      </c>
      <c r="E664" s="101" t="s">
        <v>349</v>
      </c>
      <c r="F664" s="100" t="s">
        <v>84</v>
      </c>
      <c r="G664" s="100" t="s">
        <v>2281</v>
      </c>
      <c r="H664" s="100" t="s">
        <v>134</v>
      </c>
      <c r="I664" s="100" t="s">
        <v>100</v>
      </c>
      <c r="J664" s="100" t="s">
        <v>83</v>
      </c>
      <c r="K664" s="100" t="s">
        <v>1263</v>
      </c>
      <c r="L664" s="50" t="s">
        <v>429</v>
      </c>
      <c r="M664" s="50" t="s">
        <v>120</v>
      </c>
      <c r="N664" s="50" t="s">
        <v>97</v>
      </c>
      <c r="O664" s="41">
        <v>400</v>
      </c>
      <c r="P664" s="50" t="s">
        <v>119</v>
      </c>
      <c r="Q664" s="40" t="s">
        <v>90</v>
      </c>
      <c r="R664" s="54" t="s">
        <v>1404</v>
      </c>
      <c r="S664" s="50" t="s">
        <v>1273</v>
      </c>
      <c r="T664" s="50" t="s">
        <v>429</v>
      </c>
      <c r="U664" s="50" t="s">
        <v>429</v>
      </c>
      <c r="V664" s="50" t="s">
        <v>429</v>
      </c>
      <c r="W664" s="37" t="s">
        <v>1942</v>
      </c>
      <c r="X664" s="37" t="s">
        <v>1922</v>
      </c>
    </row>
    <row r="665" spans="1:24" ht="18.75" customHeight="1" x14ac:dyDescent="0.25">
      <c r="A665" s="101" t="s">
        <v>1452</v>
      </c>
      <c r="B665" s="100" t="s">
        <v>1260</v>
      </c>
      <c r="C665" s="100" t="s">
        <v>431</v>
      </c>
      <c r="D665" s="100" t="s">
        <v>3536</v>
      </c>
      <c r="E665" s="101" t="s">
        <v>350</v>
      </c>
      <c r="F665" s="100" t="s">
        <v>86</v>
      </c>
      <c r="G665" s="100" t="s">
        <v>2282</v>
      </c>
      <c r="H665" s="100" t="s">
        <v>134</v>
      </c>
      <c r="I665" s="100" t="s">
        <v>100</v>
      </c>
      <c r="J665" s="100" t="s">
        <v>83</v>
      </c>
      <c r="K665" s="100" t="s">
        <v>1263</v>
      </c>
      <c r="L665" s="48" t="s">
        <v>429</v>
      </c>
      <c r="M665" s="48" t="s">
        <v>120</v>
      </c>
      <c r="N665" s="48" t="s">
        <v>97</v>
      </c>
      <c r="O665" s="38">
        <v>400</v>
      </c>
      <c r="P665" s="48" t="s">
        <v>119</v>
      </c>
      <c r="Q665" s="48" t="s">
        <v>90</v>
      </c>
      <c r="R665" s="52" t="s">
        <v>1404</v>
      </c>
      <c r="S665" s="51"/>
      <c r="T665" s="48" t="s">
        <v>429</v>
      </c>
      <c r="U665" s="48" t="s">
        <v>429</v>
      </c>
      <c r="V665" s="48" t="s">
        <v>429</v>
      </c>
      <c r="W665" s="37" t="s">
        <v>1944</v>
      </c>
      <c r="X665" s="37" t="s">
        <v>1926</v>
      </c>
    </row>
    <row r="666" spans="1:24" ht="18.75" customHeight="1" x14ac:dyDescent="0.25">
      <c r="A666" s="101" t="s">
        <v>1456</v>
      </c>
      <c r="B666" s="100" t="s">
        <v>1260</v>
      </c>
      <c r="C666" s="100" t="s">
        <v>431</v>
      </c>
      <c r="D666" s="100" t="s">
        <v>3536</v>
      </c>
      <c r="E666" s="101" t="s">
        <v>351</v>
      </c>
      <c r="F666" s="100" t="s">
        <v>87</v>
      </c>
      <c r="G666" s="100" t="s">
        <v>2283</v>
      </c>
      <c r="H666" s="100" t="s">
        <v>134</v>
      </c>
      <c r="I666" s="100" t="s">
        <v>100</v>
      </c>
      <c r="J666" s="100" t="s">
        <v>83</v>
      </c>
      <c r="K666" s="100" t="s">
        <v>1263</v>
      </c>
      <c r="L666" s="50" t="s">
        <v>429</v>
      </c>
      <c r="M666" s="42" t="s">
        <v>120</v>
      </c>
      <c r="N666" s="42" t="s">
        <v>97</v>
      </c>
      <c r="O666" s="41">
        <v>400</v>
      </c>
      <c r="P666" s="42" t="s">
        <v>119</v>
      </c>
      <c r="Q666" s="40" t="s">
        <v>90</v>
      </c>
      <c r="R666" s="39" t="s">
        <v>1404</v>
      </c>
      <c r="S666" s="42" t="s">
        <v>1273</v>
      </c>
      <c r="T666" s="42" t="s">
        <v>429</v>
      </c>
      <c r="U666" s="42" t="s">
        <v>429</v>
      </c>
      <c r="V666" s="42" t="s">
        <v>429</v>
      </c>
      <c r="W666" s="37" t="s">
        <v>1947</v>
      </c>
      <c r="X666" s="37" t="s">
        <v>1929</v>
      </c>
    </row>
    <row r="667" spans="1:24" ht="18.75" customHeight="1" x14ac:dyDescent="0.25">
      <c r="A667" s="101" t="s">
        <v>1463</v>
      </c>
      <c r="B667" s="100" t="s">
        <v>1260</v>
      </c>
      <c r="C667" s="100" t="s">
        <v>431</v>
      </c>
      <c r="D667" s="100" t="s">
        <v>3536</v>
      </c>
      <c r="E667" s="101" t="s">
        <v>352</v>
      </c>
      <c r="F667" s="100" t="s">
        <v>88</v>
      </c>
      <c r="G667" s="100" t="s">
        <v>2284</v>
      </c>
      <c r="H667" s="100" t="s">
        <v>134</v>
      </c>
      <c r="I667" s="100" t="s">
        <v>100</v>
      </c>
      <c r="J667" s="100" t="s">
        <v>83</v>
      </c>
      <c r="K667" s="100" t="s">
        <v>1263</v>
      </c>
      <c r="L667" s="48" t="s">
        <v>429</v>
      </c>
      <c r="M667" s="48" t="s">
        <v>120</v>
      </c>
      <c r="N667" s="48" t="s">
        <v>100</v>
      </c>
      <c r="O667" s="38">
        <v>1000</v>
      </c>
      <c r="P667" s="48" t="s">
        <v>119</v>
      </c>
      <c r="Q667" s="48" t="s">
        <v>90</v>
      </c>
      <c r="R667" s="52" t="s">
        <v>1404</v>
      </c>
      <c r="S667" s="51"/>
      <c r="T667" s="48" t="s">
        <v>429</v>
      </c>
      <c r="U667" s="48" t="s">
        <v>429</v>
      </c>
      <c r="V667" s="48" t="s">
        <v>429</v>
      </c>
      <c r="W667" s="37" t="s">
        <v>1950</v>
      </c>
      <c r="X667" s="37" t="s">
        <v>1923</v>
      </c>
    </row>
    <row r="668" spans="1:24" ht="18.75" customHeight="1" x14ac:dyDescent="0.25">
      <c r="A668" s="101" t="s">
        <v>1474</v>
      </c>
      <c r="B668" s="100" t="s">
        <v>1260</v>
      </c>
      <c r="C668" s="100" t="s">
        <v>431</v>
      </c>
      <c r="D668" s="100" t="s">
        <v>3536</v>
      </c>
      <c r="E668" s="101" t="s">
        <v>1475</v>
      </c>
      <c r="F668" s="100" t="s">
        <v>86</v>
      </c>
      <c r="G668" s="100" t="s">
        <v>2289</v>
      </c>
      <c r="H668" s="100" t="s">
        <v>134</v>
      </c>
      <c r="I668" s="100" t="s">
        <v>97</v>
      </c>
      <c r="J668" s="100" t="s">
        <v>83</v>
      </c>
      <c r="K668" s="100" t="s">
        <v>1263</v>
      </c>
      <c r="L668" s="50" t="s">
        <v>429</v>
      </c>
      <c r="M668" s="50" t="s">
        <v>120</v>
      </c>
      <c r="N668" s="50" t="s">
        <v>100</v>
      </c>
      <c r="O668" s="41">
        <v>1000</v>
      </c>
      <c r="P668" s="50" t="s">
        <v>119</v>
      </c>
      <c r="Q668" s="40" t="s">
        <v>90</v>
      </c>
      <c r="R668" s="54" t="s">
        <v>1404</v>
      </c>
      <c r="S668" s="50" t="s">
        <v>1273</v>
      </c>
      <c r="T668" s="50" t="s">
        <v>429</v>
      </c>
      <c r="U668" s="50" t="s">
        <v>429</v>
      </c>
      <c r="V668" s="50" t="s">
        <v>429</v>
      </c>
      <c r="W668" s="37" t="s">
        <v>1953</v>
      </c>
      <c r="X668" s="37" t="s">
        <v>1933</v>
      </c>
    </row>
    <row r="669" spans="1:24" ht="18.75" customHeight="1" x14ac:dyDescent="0.25">
      <c r="A669" s="101" t="s">
        <v>1478</v>
      </c>
      <c r="B669" s="100" t="s">
        <v>1260</v>
      </c>
      <c r="C669" s="100" t="s">
        <v>431</v>
      </c>
      <c r="D669" s="100" t="s">
        <v>3536</v>
      </c>
      <c r="E669" s="101" t="s">
        <v>1479</v>
      </c>
      <c r="F669" s="100" t="s">
        <v>87</v>
      </c>
      <c r="G669" s="100" t="s">
        <v>2290</v>
      </c>
      <c r="H669" s="100" t="s">
        <v>134</v>
      </c>
      <c r="I669" s="100" t="s">
        <v>97</v>
      </c>
      <c r="J669" s="100" t="s">
        <v>83</v>
      </c>
      <c r="K669" s="100" t="s">
        <v>1263</v>
      </c>
      <c r="L669" s="48" t="s">
        <v>429</v>
      </c>
      <c r="M669" s="48" t="s">
        <v>120</v>
      </c>
      <c r="N669" s="48" t="s">
        <v>100</v>
      </c>
      <c r="O669" s="38">
        <v>1000</v>
      </c>
      <c r="P669" s="48" t="s">
        <v>119</v>
      </c>
      <c r="Q669" s="48" t="s">
        <v>90</v>
      </c>
      <c r="R669" s="52" t="s">
        <v>1404</v>
      </c>
      <c r="S669" s="51"/>
      <c r="T669" s="48" t="s">
        <v>429</v>
      </c>
      <c r="U669" s="48" t="s">
        <v>429</v>
      </c>
      <c r="V669" s="48" t="s">
        <v>429</v>
      </c>
      <c r="W669" s="37" t="s">
        <v>1955</v>
      </c>
      <c r="X669" s="37" t="s">
        <v>1937</v>
      </c>
    </row>
    <row r="670" spans="1:24" ht="18.75" customHeight="1" x14ac:dyDescent="0.25">
      <c r="A670" s="101" t="s">
        <v>1482</v>
      </c>
      <c r="B670" s="100" t="s">
        <v>1260</v>
      </c>
      <c r="C670" s="100" t="s">
        <v>431</v>
      </c>
      <c r="D670" s="100" t="s">
        <v>3536</v>
      </c>
      <c r="E670" s="101" t="s">
        <v>1483</v>
      </c>
      <c r="F670" s="100" t="s">
        <v>88</v>
      </c>
      <c r="G670" s="100" t="s">
        <v>2291</v>
      </c>
      <c r="H670" s="100" t="s">
        <v>134</v>
      </c>
      <c r="I670" s="100" t="s">
        <v>97</v>
      </c>
      <c r="J670" s="100" t="s">
        <v>83</v>
      </c>
      <c r="K670" s="100" t="s">
        <v>1263</v>
      </c>
      <c r="L670" s="50" t="s">
        <v>429</v>
      </c>
      <c r="M670" s="42" t="s">
        <v>120</v>
      </c>
      <c r="N670" s="42" t="s">
        <v>100</v>
      </c>
      <c r="O670" s="41">
        <v>1000</v>
      </c>
      <c r="P670" s="42" t="s">
        <v>119</v>
      </c>
      <c r="Q670" s="40" t="s">
        <v>90</v>
      </c>
      <c r="R670" s="39" t="s">
        <v>1404</v>
      </c>
      <c r="S670" s="42" t="s">
        <v>1273</v>
      </c>
      <c r="T670" s="42" t="s">
        <v>429</v>
      </c>
      <c r="U670" s="42" t="s">
        <v>429</v>
      </c>
      <c r="V670" s="42" t="s">
        <v>429</v>
      </c>
      <c r="W670" s="37" t="s">
        <v>1956</v>
      </c>
      <c r="X670" s="37" t="s">
        <v>1934</v>
      </c>
    </row>
    <row r="671" spans="1:24" s="110" customFormat="1" ht="18.75" customHeight="1" x14ac:dyDescent="0.25">
      <c r="A671" s="125" t="s">
        <v>2877</v>
      </c>
      <c r="B671" s="100" t="s">
        <v>1260</v>
      </c>
      <c r="C671" s="100" t="s">
        <v>431</v>
      </c>
      <c r="D671" s="100" t="s">
        <v>452</v>
      </c>
      <c r="E671" s="136" t="s">
        <v>3036</v>
      </c>
      <c r="F671" s="100" t="s">
        <v>84</v>
      </c>
      <c r="G671" s="99" t="s">
        <v>3219</v>
      </c>
      <c r="H671" s="100" t="s">
        <v>3335</v>
      </c>
      <c r="I671" s="100" t="s">
        <v>100</v>
      </c>
      <c r="J671" s="100" t="s">
        <v>218</v>
      </c>
      <c r="K671" s="100" t="s">
        <v>1263</v>
      </c>
      <c r="R671" s="109"/>
    </row>
    <row r="672" spans="1:24" s="110" customFormat="1" ht="18.75" customHeight="1" x14ac:dyDescent="0.25">
      <c r="A672" s="124" t="s">
        <v>2885</v>
      </c>
      <c r="B672" s="100" t="s">
        <v>1260</v>
      </c>
      <c r="C672" s="100" t="s">
        <v>431</v>
      </c>
      <c r="D672" s="100" t="s">
        <v>452</v>
      </c>
      <c r="E672" s="136" t="s">
        <v>3037</v>
      </c>
      <c r="F672" s="100" t="s">
        <v>86</v>
      </c>
      <c r="G672" s="99" t="s">
        <v>3220</v>
      </c>
      <c r="H672" s="100" t="s">
        <v>3335</v>
      </c>
      <c r="I672" s="100" t="s">
        <v>100</v>
      </c>
      <c r="J672" s="100" t="s">
        <v>218</v>
      </c>
      <c r="K672" s="100" t="s">
        <v>1263</v>
      </c>
      <c r="R672" s="109"/>
    </row>
    <row r="673" spans="1:24" s="110" customFormat="1" ht="18.75" customHeight="1" x14ac:dyDescent="0.25">
      <c r="A673" s="125" t="s">
        <v>2886</v>
      </c>
      <c r="B673" s="100" t="s">
        <v>1260</v>
      </c>
      <c r="C673" s="100" t="s">
        <v>431</v>
      </c>
      <c r="D673" s="100" t="s">
        <v>452</v>
      </c>
      <c r="E673" s="136" t="s">
        <v>3038</v>
      </c>
      <c r="F673" s="100" t="s">
        <v>87</v>
      </c>
      <c r="G673" s="99" t="s">
        <v>3221</v>
      </c>
      <c r="H673" s="100" t="s">
        <v>3335</v>
      </c>
      <c r="I673" s="100" t="s">
        <v>100</v>
      </c>
      <c r="J673" s="100" t="s">
        <v>218</v>
      </c>
      <c r="K673" s="100" t="s">
        <v>1263</v>
      </c>
      <c r="R673" s="109"/>
    </row>
    <row r="674" spans="1:24" s="115" customFormat="1" ht="18.75" customHeight="1" x14ac:dyDescent="0.25">
      <c r="A674" s="124" t="s">
        <v>2887</v>
      </c>
      <c r="B674" s="112" t="s">
        <v>1260</v>
      </c>
      <c r="C674" s="113" t="s">
        <v>431</v>
      </c>
      <c r="D674" s="112" t="s">
        <v>452</v>
      </c>
      <c r="E674" s="137" t="s">
        <v>3039</v>
      </c>
      <c r="F674" s="112" t="s">
        <v>88</v>
      </c>
      <c r="G674" s="99" t="s">
        <v>3222</v>
      </c>
      <c r="H674" s="114" t="s">
        <v>3335</v>
      </c>
      <c r="I674" s="114" t="s">
        <v>100</v>
      </c>
      <c r="J674" s="114" t="s">
        <v>218</v>
      </c>
      <c r="K674" s="114" t="s">
        <v>1263</v>
      </c>
      <c r="R674" s="111"/>
    </row>
    <row r="675" spans="1:24" s="178" customFormat="1" ht="18.75" customHeight="1" x14ac:dyDescent="0.25">
      <c r="A675" s="124" t="s">
        <v>3563</v>
      </c>
      <c r="B675" s="175" t="s">
        <v>1260</v>
      </c>
      <c r="C675" s="176" t="s">
        <v>431</v>
      </c>
      <c r="D675" s="175" t="s">
        <v>452</v>
      </c>
      <c r="E675" s="180" t="s">
        <v>3567</v>
      </c>
      <c r="F675" s="175" t="s">
        <v>86</v>
      </c>
      <c r="G675" s="126" t="s">
        <v>3566</v>
      </c>
      <c r="H675" s="177" t="s">
        <v>118</v>
      </c>
      <c r="I675" s="114" t="s">
        <v>100</v>
      </c>
      <c r="J675" s="177" t="s">
        <v>92</v>
      </c>
      <c r="K675" s="177" t="s">
        <v>1263</v>
      </c>
      <c r="R675" s="179"/>
    </row>
    <row r="676" spans="1:24" s="178" customFormat="1" ht="18.75" customHeight="1" x14ac:dyDescent="0.25">
      <c r="A676" s="124" t="s">
        <v>3564</v>
      </c>
      <c r="B676" s="175" t="s">
        <v>1260</v>
      </c>
      <c r="C676" s="176" t="s">
        <v>431</v>
      </c>
      <c r="D676" s="175" t="s">
        <v>452</v>
      </c>
      <c r="E676" s="180" t="s">
        <v>3568</v>
      </c>
      <c r="F676" s="175" t="s">
        <v>87</v>
      </c>
      <c r="G676" s="126" t="s">
        <v>3566</v>
      </c>
      <c r="H676" s="177" t="s">
        <v>118</v>
      </c>
      <c r="I676" s="114" t="s">
        <v>100</v>
      </c>
      <c r="J676" s="177" t="s">
        <v>92</v>
      </c>
      <c r="K676" s="177" t="s">
        <v>1263</v>
      </c>
      <c r="R676" s="179"/>
    </row>
    <row r="677" spans="1:24" s="178" customFormat="1" ht="18.75" customHeight="1" x14ac:dyDescent="0.25">
      <c r="A677" s="124" t="s">
        <v>3565</v>
      </c>
      <c r="B677" s="175" t="s">
        <v>1260</v>
      </c>
      <c r="C677" s="176" t="s">
        <v>431</v>
      </c>
      <c r="D677" s="175" t="s">
        <v>452</v>
      </c>
      <c r="E677" s="180" t="s">
        <v>3569</v>
      </c>
      <c r="F677" s="175" t="s">
        <v>88</v>
      </c>
      <c r="G677" s="126" t="s">
        <v>3566</v>
      </c>
      <c r="H677" s="177" t="s">
        <v>118</v>
      </c>
      <c r="I677" s="114" t="s">
        <v>100</v>
      </c>
      <c r="J677" s="177" t="s">
        <v>92</v>
      </c>
      <c r="K677" s="177" t="s">
        <v>1263</v>
      </c>
      <c r="R677" s="179"/>
    </row>
    <row r="678" spans="1:24" ht="18.75" customHeight="1" x14ac:dyDescent="0.25">
      <c r="A678" s="101" t="s">
        <v>1972</v>
      </c>
      <c r="B678" s="100" t="s">
        <v>1260</v>
      </c>
      <c r="C678" s="100" t="s">
        <v>431</v>
      </c>
      <c r="D678" s="100" t="s">
        <v>452</v>
      </c>
      <c r="E678" s="101" t="s">
        <v>1973</v>
      </c>
      <c r="F678" s="100" t="s">
        <v>84</v>
      </c>
      <c r="G678" s="100" t="s">
        <v>2478</v>
      </c>
      <c r="H678" s="100" t="s">
        <v>120</v>
      </c>
      <c r="I678" s="100" t="s">
        <v>97</v>
      </c>
      <c r="J678" s="100" t="s">
        <v>121</v>
      </c>
      <c r="K678" s="100" t="s">
        <v>1263</v>
      </c>
      <c r="L678" s="48" t="s">
        <v>429</v>
      </c>
      <c r="M678" s="48" t="s">
        <v>120</v>
      </c>
      <c r="N678" s="48" t="s">
        <v>100</v>
      </c>
      <c r="O678" s="38">
        <v>1000</v>
      </c>
      <c r="P678" s="48" t="s">
        <v>119</v>
      </c>
      <c r="Q678" s="48" t="s">
        <v>90</v>
      </c>
      <c r="R678" s="52" t="s">
        <v>1404</v>
      </c>
      <c r="S678" s="51"/>
      <c r="T678" s="48" t="s">
        <v>429</v>
      </c>
      <c r="U678" s="48" t="s">
        <v>429</v>
      </c>
      <c r="V678" s="48" t="s">
        <v>429</v>
      </c>
      <c r="W678" s="37" t="s">
        <v>1908</v>
      </c>
      <c r="X678" s="37" t="s">
        <v>1942</v>
      </c>
    </row>
    <row r="679" spans="1:24" ht="18.75" customHeight="1" x14ac:dyDescent="0.25">
      <c r="A679" s="101" t="s">
        <v>1981</v>
      </c>
      <c r="B679" s="100" t="s">
        <v>1260</v>
      </c>
      <c r="C679" s="100" t="s">
        <v>431</v>
      </c>
      <c r="D679" s="100" t="s">
        <v>452</v>
      </c>
      <c r="E679" s="101" t="s">
        <v>1982</v>
      </c>
      <c r="F679" s="100" t="s">
        <v>86</v>
      </c>
      <c r="G679" s="100" t="s">
        <v>2479</v>
      </c>
      <c r="H679" s="100" t="s">
        <v>120</v>
      </c>
      <c r="I679" s="100" t="s">
        <v>97</v>
      </c>
      <c r="J679" s="100" t="s">
        <v>121</v>
      </c>
      <c r="K679" s="100" t="s">
        <v>1263</v>
      </c>
      <c r="L679" s="48" t="s">
        <v>429</v>
      </c>
      <c r="M679" s="37" t="s">
        <v>120</v>
      </c>
      <c r="N679" s="37" t="s">
        <v>97</v>
      </c>
      <c r="O679" s="38">
        <v>400</v>
      </c>
      <c r="P679" s="37" t="s">
        <v>119</v>
      </c>
      <c r="Q679" s="37" t="s">
        <v>90</v>
      </c>
      <c r="R679" s="36" t="s">
        <v>1404</v>
      </c>
      <c r="S679" s="43"/>
      <c r="T679" s="37" t="s">
        <v>429</v>
      </c>
      <c r="U679" s="37" t="s">
        <v>429</v>
      </c>
      <c r="V679" s="37" t="s">
        <v>429</v>
      </c>
      <c r="W679" s="37" t="s">
        <v>1911</v>
      </c>
      <c r="X679" s="37" t="s">
        <v>1944</v>
      </c>
    </row>
    <row r="680" spans="1:24" s="108" customFormat="1" ht="18.75" customHeight="1" x14ac:dyDescent="0.25">
      <c r="A680" s="101" t="s">
        <v>1995</v>
      </c>
      <c r="B680" s="100" t="s">
        <v>1260</v>
      </c>
      <c r="C680" s="100" t="s">
        <v>431</v>
      </c>
      <c r="D680" s="100" t="s">
        <v>452</v>
      </c>
      <c r="E680" s="101" t="s">
        <v>1996</v>
      </c>
      <c r="F680" s="100" t="s">
        <v>87</v>
      </c>
      <c r="G680" s="100" t="s">
        <v>2473</v>
      </c>
      <c r="H680" s="100" t="s">
        <v>120</v>
      </c>
      <c r="I680" s="100" t="s">
        <v>97</v>
      </c>
      <c r="J680" s="100" t="s">
        <v>121</v>
      </c>
      <c r="K680" s="100" t="s">
        <v>1263</v>
      </c>
      <c r="L680" s="50" t="s">
        <v>429</v>
      </c>
      <c r="M680" s="50" t="s">
        <v>120</v>
      </c>
      <c r="N680" s="50" t="s">
        <v>97</v>
      </c>
      <c r="O680" s="41">
        <v>400</v>
      </c>
      <c r="P680" s="50" t="s">
        <v>119</v>
      </c>
      <c r="Q680" s="40" t="s">
        <v>90</v>
      </c>
      <c r="R680" s="54" t="s">
        <v>1404</v>
      </c>
      <c r="S680" s="50" t="s">
        <v>1273</v>
      </c>
      <c r="T680" s="50" t="s">
        <v>429</v>
      </c>
      <c r="U680" s="50" t="s">
        <v>429</v>
      </c>
      <c r="V680" s="50" t="s">
        <v>429</v>
      </c>
      <c r="W680" s="98" t="s">
        <v>1914</v>
      </c>
      <c r="X680" s="98" t="s">
        <v>1947</v>
      </c>
    </row>
    <row r="681" spans="1:24" ht="18.75" customHeight="1" x14ac:dyDescent="0.25">
      <c r="A681" s="101" t="s">
        <v>2004</v>
      </c>
      <c r="B681" s="100" t="s">
        <v>1260</v>
      </c>
      <c r="C681" s="100" t="s">
        <v>431</v>
      </c>
      <c r="D681" s="100" t="s">
        <v>452</v>
      </c>
      <c r="E681" s="101" t="s">
        <v>2005</v>
      </c>
      <c r="F681" s="100" t="s">
        <v>88</v>
      </c>
      <c r="G681" s="100" t="s">
        <v>2505</v>
      </c>
      <c r="H681" s="100" t="s">
        <v>120</v>
      </c>
      <c r="I681" s="100" t="s">
        <v>97</v>
      </c>
      <c r="J681" s="100" t="s">
        <v>121</v>
      </c>
      <c r="K681" s="100" t="s">
        <v>1263</v>
      </c>
      <c r="L681" s="50" t="s">
        <v>429</v>
      </c>
      <c r="M681" s="50" t="s">
        <v>120</v>
      </c>
      <c r="N681" s="50" t="s">
        <v>97</v>
      </c>
      <c r="O681" s="41">
        <v>400</v>
      </c>
      <c r="P681" s="50" t="s">
        <v>119</v>
      </c>
      <c r="Q681" s="40" t="s">
        <v>90</v>
      </c>
      <c r="R681" s="54" t="s">
        <v>1404</v>
      </c>
      <c r="S681" s="50" t="s">
        <v>1273</v>
      </c>
      <c r="T681" s="50" t="s">
        <v>429</v>
      </c>
      <c r="U681" s="50" t="s">
        <v>429</v>
      </c>
      <c r="V681" s="50" t="s">
        <v>429</v>
      </c>
      <c r="W681" s="37" t="s">
        <v>1917</v>
      </c>
      <c r="X681" s="37" t="s">
        <v>1950</v>
      </c>
    </row>
    <row r="682" spans="1:24" ht="18.75" customHeight="1" x14ac:dyDescent="0.25">
      <c r="A682" s="101" t="s">
        <v>1912</v>
      </c>
      <c r="B682" s="100" t="s">
        <v>1260</v>
      </c>
      <c r="C682" s="100" t="s">
        <v>431</v>
      </c>
      <c r="D682" s="100" t="s">
        <v>452</v>
      </c>
      <c r="E682" s="101" t="s">
        <v>1913</v>
      </c>
      <c r="F682" s="100" t="s">
        <v>84</v>
      </c>
      <c r="G682" s="100" t="s">
        <v>2470</v>
      </c>
      <c r="H682" s="100" t="s">
        <v>120</v>
      </c>
      <c r="I682" s="100" t="s">
        <v>97</v>
      </c>
      <c r="J682" s="100" t="s">
        <v>121</v>
      </c>
      <c r="K682" s="100" t="s">
        <v>1412</v>
      </c>
      <c r="L682" s="48" t="s">
        <v>429</v>
      </c>
      <c r="M682" s="48" t="s">
        <v>120</v>
      </c>
      <c r="N682" s="48" t="s">
        <v>100</v>
      </c>
      <c r="O682" s="38">
        <v>1000</v>
      </c>
      <c r="P682" s="48" t="s">
        <v>119</v>
      </c>
      <c r="Q682" s="48" t="s">
        <v>90</v>
      </c>
      <c r="R682" s="52" t="s">
        <v>1404</v>
      </c>
      <c r="S682" s="51"/>
      <c r="T682" s="48" t="s">
        <v>429</v>
      </c>
      <c r="U682" s="48" t="s">
        <v>429</v>
      </c>
      <c r="V682" s="48" t="s">
        <v>429</v>
      </c>
      <c r="W682" s="37" t="s">
        <v>1898</v>
      </c>
      <c r="X682" s="37" t="s">
        <v>1953</v>
      </c>
    </row>
    <row r="683" spans="1:24" ht="18.75" customHeight="1" x14ac:dyDescent="0.25">
      <c r="A683" s="101" t="s">
        <v>1930</v>
      </c>
      <c r="B683" s="100" t="s">
        <v>1260</v>
      </c>
      <c r="C683" s="100" t="s">
        <v>431</v>
      </c>
      <c r="D683" s="100" t="s">
        <v>452</v>
      </c>
      <c r="E683" s="101" t="s">
        <v>1931</v>
      </c>
      <c r="F683" s="100" t="s">
        <v>86</v>
      </c>
      <c r="G683" s="100" t="s">
        <v>2471</v>
      </c>
      <c r="H683" s="100" t="s">
        <v>120</v>
      </c>
      <c r="I683" s="100" t="s">
        <v>97</v>
      </c>
      <c r="J683" s="100" t="s">
        <v>121</v>
      </c>
      <c r="K683" s="100" t="s">
        <v>1412</v>
      </c>
      <c r="L683" s="50" t="s">
        <v>429</v>
      </c>
      <c r="M683" s="50" t="s">
        <v>120</v>
      </c>
      <c r="N683" s="50" t="s">
        <v>100</v>
      </c>
      <c r="O683" s="41">
        <v>1000</v>
      </c>
      <c r="P683" s="50" t="s">
        <v>119</v>
      </c>
      <c r="Q683" s="40" t="s">
        <v>90</v>
      </c>
      <c r="R683" s="54" t="s">
        <v>1404</v>
      </c>
      <c r="S683" s="50" t="s">
        <v>1273</v>
      </c>
      <c r="T683" s="50" t="s">
        <v>429</v>
      </c>
      <c r="U683" s="50" t="s">
        <v>429</v>
      </c>
      <c r="V683" s="50" t="s">
        <v>429</v>
      </c>
      <c r="W683" s="37" t="s">
        <v>1899</v>
      </c>
      <c r="X683" s="37" t="s">
        <v>1955</v>
      </c>
    </row>
    <row r="684" spans="1:24" ht="18.75" customHeight="1" x14ac:dyDescent="0.25">
      <c r="A684" s="101" t="s">
        <v>1938</v>
      </c>
      <c r="B684" s="100" t="s">
        <v>1260</v>
      </c>
      <c r="C684" s="100" t="s">
        <v>431</v>
      </c>
      <c r="D684" s="100" t="s">
        <v>452</v>
      </c>
      <c r="E684" s="101" t="s">
        <v>1939</v>
      </c>
      <c r="F684" s="100" t="s">
        <v>87</v>
      </c>
      <c r="G684" s="100" t="s">
        <v>2472</v>
      </c>
      <c r="H684" s="100" t="s">
        <v>120</v>
      </c>
      <c r="I684" s="100" t="s">
        <v>97</v>
      </c>
      <c r="J684" s="100" t="s">
        <v>121</v>
      </c>
      <c r="K684" s="100" t="s">
        <v>1412</v>
      </c>
      <c r="L684" s="48" t="s">
        <v>429</v>
      </c>
      <c r="M684" s="48" t="s">
        <v>120</v>
      </c>
      <c r="N684" s="48" t="s">
        <v>100</v>
      </c>
      <c r="O684" s="38">
        <v>1000</v>
      </c>
      <c r="P684" s="48" t="s">
        <v>119</v>
      </c>
      <c r="Q684" s="48" t="s">
        <v>90</v>
      </c>
      <c r="R684" s="52" t="s">
        <v>1404</v>
      </c>
      <c r="S684" s="51"/>
      <c r="T684" s="48" t="s">
        <v>429</v>
      </c>
      <c r="U684" s="48" t="s">
        <v>429</v>
      </c>
      <c r="V684" s="48" t="s">
        <v>429</v>
      </c>
      <c r="W684" s="37" t="s">
        <v>1903</v>
      </c>
      <c r="X684" s="37" t="s">
        <v>1956</v>
      </c>
    </row>
    <row r="685" spans="1:24" ht="18.75" customHeight="1" x14ac:dyDescent="0.25">
      <c r="A685" s="124" t="s">
        <v>3035</v>
      </c>
      <c r="B685" s="100" t="s">
        <v>1260</v>
      </c>
      <c r="C685" s="100" t="s">
        <v>431</v>
      </c>
      <c r="D685" s="100" t="s">
        <v>2964</v>
      </c>
      <c r="E685" s="101" t="s">
        <v>1816</v>
      </c>
      <c r="F685" s="100" t="s">
        <v>84</v>
      </c>
      <c r="G685" s="100" t="s">
        <v>3225</v>
      </c>
      <c r="H685" s="100" t="s">
        <v>1805</v>
      </c>
      <c r="I685" s="100" t="s">
        <v>100</v>
      </c>
      <c r="J685" s="100" t="s">
        <v>121</v>
      </c>
      <c r="K685" s="100" t="s">
        <v>1263</v>
      </c>
      <c r="L685" s="48" t="s">
        <v>429</v>
      </c>
      <c r="M685" s="37" t="s">
        <v>249</v>
      </c>
      <c r="N685" s="37" t="s">
        <v>97</v>
      </c>
      <c r="O685" s="38">
        <v>400</v>
      </c>
      <c r="P685" s="37" t="s">
        <v>119</v>
      </c>
      <c r="Q685" s="37" t="s">
        <v>105</v>
      </c>
      <c r="R685" s="36" t="s">
        <v>1404</v>
      </c>
      <c r="S685" s="43"/>
      <c r="T685" s="37" t="s">
        <v>429</v>
      </c>
      <c r="U685" s="37" t="s">
        <v>429</v>
      </c>
      <c r="V685" s="37" t="s">
        <v>429</v>
      </c>
      <c r="W685" s="37" t="s">
        <v>1889</v>
      </c>
      <c r="X685" s="37" t="s">
        <v>1967</v>
      </c>
    </row>
    <row r="686" spans="1:24" ht="18.75" customHeight="1" x14ac:dyDescent="0.25">
      <c r="A686" s="101" t="s">
        <v>1820</v>
      </c>
      <c r="B686" s="100" t="s">
        <v>1260</v>
      </c>
      <c r="C686" s="100" t="s">
        <v>431</v>
      </c>
      <c r="D686" s="100" t="s">
        <v>2964</v>
      </c>
      <c r="E686" s="101" t="s">
        <v>1821</v>
      </c>
      <c r="F686" s="100" t="s">
        <v>86</v>
      </c>
      <c r="G686" s="100" t="s">
        <v>3226</v>
      </c>
      <c r="H686" s="100" t="s">
        <v>1805</v>
      </c>
      <c r="I686" s="100" t="s">
        <v>100</v>
      </c>
      <c r="J686" s="100" t="s">
        <v>121</v>
      </c>
      <c r="K686" s="100" t="s">
        <v>1263</v>
      </c>
      <c r="L686" s="48" t="s">
        <v>429</v>
      </c>
      <c r="M686" s="48" t="s">
        <v>249</v>
      </c>
      <c r="N686" s="48" t="s">
        <v>97</v>
      </c>
      <c r="O686" s="38">
        <v>400</v>
      </c>
      <c r="P686" s="48" t="s">
        <v>119</v>
      </c>
      <c r="Q686" s="48" t="s">
        <v>105</v>
      </c>
      <c r="R686" s="52" t="s">
        <v>1404</v>
      </c>
      <c r="S686" s="51"/>
      <c r="T686" s="48" t="s">
        <v>429</v>
      </c>
      <c r="U686" s="48" t="s">
        <v>429</v>
      </c>
      <c r="V686" s="48" t="s">
        <v>429</v>
      </c>
      <c r="W686" s="37" t="s">
        <v>1890</v>
      </c>
      <c r="X686" s="37" t="s">
        <v>1970</v>
      </c>
    </row>
    <row r="687" spans="1:24" ht="18.75" customHeight="1" x14ac:dyDescent="0.25">
      <c r="A687" s="101" t="s">
        <v>1825</v>
      </c>
      <c r="B687" s="100" t="s">
        <v>1260</v>
      </c>
      <c r="C687" s="100" t="s">
        <v>431</v>
      </c>
      <c r="D687" s="100" t="s">
        <v>2964</v>
      </c>
      <c r="E687" s="101" t="s">
        <v>1826</v>
      </c>
      <c r="F687" s="100" t="s">
        <v>87</v>
      </c>
      <c r="G687" s="100" t="s">
        <v>3227</v>
      </c>
      <c r="H687" s="100" t="s">
        <v>1805</v>
      </c>
      <c r="I687" s="100" t="s">
        <v>100</v>
      </c>
      <c r="J687" s="100" t="s">
        <v>121</v>
      </c>
      <c r="K687" s="100" t="s">
        <v>1263</v>
      </c>
      <c r="L687" s="48" t="s">
        <v>429</v>
      </c>
      <c r="M687" s="48" t="s">
        <v>120</v>
      </c>
      <c r="N687" s="48" t="s">
        <v>100</v>
      </c>
      <c r="O687" s="38">
        <v>1000</v>
      </c>
      <c r="P687" s="48" t="s">
        <v>119</v>
      </c>
      <c r="Q687" s="48" t="s">
        <v>90</v>
      </c>
      <c r="R687" s="52" t="s">
        <v>1404</v>
      </c>
      <c r="S687" s="51"/>
      <c r="T687" s="48" t="s">
        <v>429</v>
      </c>
      <c r="U687" s="48" t="s">
        <v>429</v>
      </c>
      <c r="V687" s="48" t="s">
        <v>429</v>
      </c>
      <c r="W687" s="37" t="s">
        <v>1893</v>
      </c>
      <c r="X687" s="37" t="s">
        <v>1971</v>
      </c>
    </row>
    <row r="688" spans="1:24" s="135" customFormat="1" ht="18.75" customHeight="1" x14ac:dyDescent="0.25">
      <c r="A688" s="124" t="s">
        <v>3223</v>
      </c>
      <c r="B688" s="129" t="s">
        <v>1260</v>
      </c>
      <c r="C688" s="129" t="s">
        <v>431</v>
      </c>
      <c r="D688" s="129" t="s">
        <v>2964</v>
      </c>
      <c r="E688" s="124" t="s">
        <v>3224</v>
      </c>
      <c r="F688" s="129" t="s">
        <v>88</v>
      </c>
      <c r="G688" s="129" t="s">
        <v>3228</v>
      </c>
      <c r="H688" s="129" t="s">
        <v>1805</v>
      </c>
      <c r="I688" s="129" t="s">
        <v>100</v>
      </c>
      <c r="J688" s="129" t="s">
        <v>121</v>
      </c>
      <c r="K688" s="129" t="s">
        <v>1263</v>
      </c>
      <c r="L688" s="134"/>
      <c r="M688" s="134"/>
      <c r="N688" s="134"/>
      <c r="O688" s="138"/>
      <c r="P688" s="134"/>
      <c r="Q688" s="134"/>
      <c r="R688" s="139"/>
      <c r="S688" s="140"/>
      <c r="T688" s="134"/>
      <c r="U688" s="134"/>
      <c r="V688" s="134"/>
      <c r="W688" s="134"/>
      <c r="X688" s="134"/>
    </row>
    <row r="689" spans="1:24" ht="18.75" customHeight="1" x14ac:dyDescent="0.25">
      <c r="A689" s="101" t="s">
        <v>1951</v>
      </c>
      <c r="B689" s="100" t="s">
        <v>1260</v>
      </c>
      <c r="C689" s="100" t="s">
        <v>431</v>
      </c>
      <c r="D689" s="100" t="s">
        <v>452</v>
      </c>
      <c r="E689" s="101" t="s">
        <v>1952</v>
      </c>
      <c r="F689" s="100" t="s">
        <v>84</v>
      </c>
      <c r="G689" s="100" t="s">
        <v>2432</v>
      </c>
      <c r="H689" s="100" t="s">
        <v>120</v>
      </c>
      <c r="I689" s="100" t="s">
        <v>100</v>
      </c>
      <c r="J689" s="100" t="s">
        <v>121</v>
      </c>
      <c r="K689" s="100" t="s">
        <v>1263</v>
      </c>
      <c r="L689" s="50" t="s">
        <v>429</v>
      </c>
      <c r="M689" s="42" t="s">
        <v>120</v>
      </c>
      <c r="N689" s="42" t="s">
        <v>100</v>
      </c>
      <c r="O689" s="41">
        <v>1000</v>
      </c>
      <c r="P689" s="42" t="s">
        <v>119</v>
      </c>
      <c r="Q689" s="40" t="s">
        <v>90</v>
      </c>
      <c r="R689" s="39" t="s">
        <v>1404</v>
      </c>
      <c r="S689" s="42" t="s">
        <v>1273</v>
      </c>
      <c r="T689" s="42" t="s">
        <v>429</v>
      </c>
      <c r="U689" s="42" t="s">
        <v>429</v>
      </c>
      <c r="V689" s="42" t="s">
        <v>429</v>
      </c>
      <c r="W689" s="37" t="s">
        <v>1896</v>
      </c>
      <c r="X689" s="37" t="s">
        <v>1975</v>
      </c>
    </row>
    <row r="690" spans="1:24" ht="18.75" customHeight="1" x14ac:dyDescent="0.25">
      <c r="A690" s="101" t="s">
        <v>1957</v>
      </c>
      <c r="B690" s="100" t="s">
        <v>1260</v>
      </c>
      <c r="C690" s="100" t="s">
        <v>431</v>
      </c>
      <c r="D690" s="100" t="s">
        <v>452</v>
      </c>
      <c r="E690" s="101" t="s">
        <v>1958</v>
      </c>
      <c r="F690" s="100" t="s">
        <v>86</v>
      </c>
      <c r="G690" s="100" t="s">
        <v>2433</v>
      </c>
      <c r="H690" s="100" t="s">
        <v>120</v>
      </c>
      <c r="I690" s="100" t="s">
        <v>100</v>
      </c>
      <c r="J690" s="100" t="s">
        <v>121</v>
      </c>
      <c r="K690" s="100" t="s">
        <v>1263</v>
      </c>
      <c r="L690" s="50" t="s">
        <v>429</v>
      </c>
      <c r="M690" s="50" t="s">
        <v>118</v>
      </c>
      <c r="N690" s="50" t="s">
        <v>97</v>
      </c>
      <c r="O690" s="41">
        <v>400</v>
      </c>
      <c r="P690" s="50" t="s">
        <v>95</v>
      </c>
      <c r="Q690" s="40" t="s">
        <v>90</v>
      </c>
      <c r="R690" s="54" t="s">
        <v>1404</v>
      </c>
      <c r="S690" s="50" t="s">
        <v>1273</v>
      </c>
      <c r="T690" s="50" t="s">
        <v>429</v>
      </c>
      <c r="U690" s="50" t="s">
        <v>429</v>
      </c>
      <c r="V690" s="50" t="s">
        <v>429</v>
      </c>
      <c r="W690" s="37" t="s">
        <v>1734</v>
      </c>
      <c r="X690" s="37" t="s">
        <v>1977</v>
      </c>
    </row>
    <row r="691" spans="1:24" ht="18.75" customHeight="1" x14ac:dyDescent="0.25">
      <c r="A691" s="101" t="s">
        <v>1961</v>
      </c>
      <c r="B691" s="100" t="s">
        <v>1260</v>
      </c>
      <c r="C691" s="100" t="s">
        <v>431</v>
      </c>
      <c r="D691" s="100" t="s">
        <v>452</v>
      </c>
      <c r="E691" s="101" t="s">
        <v>1962</v>
      </c>
      <c r="F691" s="100" t="s">
        <v>87</v>
      </c>
      <c r="G691" s="100" t="s">
        <v>2434</v>
      </c>
      <c r="H691" s="100" t="s">
        <v>120</v>
      </c>
      <c r="I691" s="100" t="s">
        <v>100</v>
      </c>
      <c r="J691" s="100" t="s">
        <v>121</v>
      </c>
      <c r="K691" s="100" t="s">
        <v>1263</v>
      </c>
      <c r="L691" s="50"/>
      <c r="M691" s="42"/>
      <c r="N691" s="42"/>
      <c r="O691" s="41"/>
      <c r="P691" s="42"/>
      <c r="Q691" s="40"/>
      <c r="R691" s="39"/>
      <c r="S691" s="42"/>
      <c r="T691" s="42"/>
      <c r="U691" s="42"/>
      <c r="V691" s="42"/>
      <c r="W691" s="37"/>
      <c r="X691" s="37" t="s">
        <v>1980</v>
      </c>
    </row>
    <row r="692" spans="1:24" ht="18.75" customHeight="1" x14ac:dyDescent="0.25">
      <c r="A692" s="101" t="s">
        <v>1894</v>
      </c>
      <c r="B692" s="100" t="s">
        <v>1260</v>
      </c>
      <c r="C692" s="100" t="s">
        <v>431</v>
      </c>
      <c r="D692" s="100" t="s">
        <v>452</v>
      </c>
      <c r="E692" s="101" t="s">
        <v>1895</v>
      </c>
      <c r="F692" s="100" t="s">
        <v>84</v>
      </c>
      <c r="G692" s="100" t="s">
        <v>2428</v>
      </c>
      <c r="H692" s="100" t="s">
        <v>120</v>
      </c>
      <c r="I692" s="100" t="s">
        <v>100</v>
      </c>
      <c r="J692" s="100" t="s">
        <v>121</v>
      </c>
      <c r="K692" s="100" t="s">
        <v>1412</v>
      </c>
      <c r="L692" s="48" t="s">
        <v>429</v>
      </c>
      <c r="M692" s="48" t="s">
        <v>1261</v>
      </c>
      <c r="N692" s="48" t="s">
        <v>115</v>
      </c>
      <c r="O692" s="38">
        <v>800</v>
      </c>
      <c r="P692" s="48" t="s">
        <v>82</v>
      </c>
      <c r="Q692" s="48" t="s">
        <v>105</v>
      </c>
      <c r="R692" s="52" t="s">
        <v>1262</v>
      </c>
      <c r="S692" s="51"/>
      <c r="T692" s="48" t="s">
        <v>429</v>
      </c>
      <c r="U692" s="48" t="s">
        <v>429</v>
      </c>
      <c r="V692" s="48" t="s">
        <v>429</v>
      </c>
      <c r="W692" s="37" t="s">
        <v>1275</v>
      </c>
      <c r="X692" s="37" t="s">
        <v>1983</v>
      </c>
    </row>
    <row r="693" spans="1:24" ht="18.75" customHeight="1" x14ac:dyDescent="0.25">
      <c r="A693" s="101" t="s">
        <v>1900</v>
      </c>
      <c r="B693" s="100" t="s">
        <v>1260</v>
      </c>
      <c r="C693" s="100" t="s">
        <v>431</v>
      </c>
      <c r="D693" s="100" t="s">
        <v>452</v>
      </c>
      <c r="E693" s="101" t="s">
        <v>1901</v>
      </c>
      <c r="F693" s="100" t="s">
        <v>86</v>
      </c>
      <c r="G693" s="100" t="s">
        <v>2430</v>
      </c>
      <c r="H693" s="100" t="s">
        <v>120</v>
      </c>
      <c r="I693" s="100" t="s">
        <v>100</v>
      </c>
      <c r="J693" s="100" t="s">
        <v>121</v>
      </c>
      <c r="K693" s="100" t="s">
        <v>1412</v>
      </c>
      <c r="L693" s="48" t="s">
        <v>429</v>
      </c>
      <c r="M693" s="48" t="s">
        <v>1261</v>
      </c>
      <c r="N693" s="48" t="s">
        <v>115</v>
      </c>
      <c r="O693" s="38">
        <v>800</v>
      </c>
      <c r="P693" s="48" t="s">
        <v>82</v>
      </c>
      <c r="Q693" s="48" t="s">
        <v>105</v>
      </c>
      <c r="R693" s="52" t="s">
        <v>1262</v>
      </c>
      <c r="S693" s="51"/>
      <c r="T693" s="48" t="s">
        <v>429</v>
      </c>
      <c r="U693" s="48" t="s">
        <v>429</v>
      </c>
      <c r="V693" s="48" t="s">
        <v>429</v>
      </c>
      <c r="W693" s="37" t="s">
        <v>1277</v>
      </c>
      <c r="X693" s="37" t="s">
        <v>1986</v>
      </c>
    </row>
    <row r="694" spans="1:24" ht="18.75" customHeight="1" x14ac:dyDescent="0.25">
      <c r="A694" s="101" t="s">
        <v>1905</v>
      </c>
      <c r="B694" s="100" t="s">
        <v>1260</v>
      </c>
      <c r="C694" s="100" t="s">
        <v>431</v>
      </c>
      <c r="D694" s="100" t="s">
        <v>452</v>
      </c>
      <c r="E694" s="101" t="s">
        <v>1906</v>
      </c>
      <c r="F694" s="100" t="s">
        <v>87</v>
      </c>
      <c r="G694" s="100" t="s">
        <v>2431</v>
      </c>
      <c r="H694" s="100" t="s">
        <v>120</v>
      </c>
      <c r="I694" s="100" t="s">
        <v>100</v>
      </c>
      <c r="J694" s="100" t="s">
        <v>121</v>
      </c>
      <c r="K694" s="100" t="s">
        <v>1412</v>
      </c>
      <c r="L694" s="48" t="s">
        <v>429</v>
      </c>
      <c r="M694" s="37" t="s">
        <v>1279</v>
      </c>
      <c r="N694" s="37" t="s">
        <v>89</v>
      </c>
      <c r="O694" s="38">
        <v>250</v>
      </c>
      <c r="P694" s="37" t="s">
        <v>82</v>
      </c>
      <c r="Q694" s="37" t="s">
        <v>90</v>
      </c>
      <c r="R694" s="36" t="s">
        <v>1280</v>
      </c>
      <c r="S694" s="43"/>
      <c r="T694" s="37" t="s">
        <v>429</v>
      </c>
      <c r="U694" s="37" t="s">
        <v>429</v>
      </c>
      <c r="V694" s="37" t="s">
        <v>429</v>
      </c>
      <c r="W694" s="37" t="s">
        <v>1281</v>
      </c>
      <c r="X694" s="37" t="s">
        <v>1988</v>
      </c>
    </row>
    <row r="695" spans="1:24" ht="18.75" customHeight="1" x14ac:dyDescent="0.25">
      <c r="A695" s="101" t="s">
        <v>1838</v>
      </c>
      <c r="B695" s="100" t="s">
        <v>1260</v>
      </c>
      <c r="C695" s="100" t="s">
        <v>431</v>
      </c>
      <c r="D695" s="100" t="s">
        <v>3536</v>
      </c>
      <c r="E695" s="101" t="s">
        <v>353</v>
      </c>
      <c r="F695" s="100" t="s">
        <v>86</v>
      </c>
      <c r="G695" s="100" t="s">
        <v>2278</v>
      </c>
      <c r="H695" s="100" t="s">
        <v>120</v>
      </c>
      <c r="I695" s="100" t="s">
        <v>100</v>
      </c>
      <c r="J695" s="100" t="s">
        <v>121</v>
      </c>
      <c r="K695" s="100" t="s">
        <v>1412</v>
      </c>
      <c r="L695" s="48" t="s">
        <v>143</v>
      </c>
      <c r="M695" s="48" t="s">
        <v>875</v>
      </c>
      <c r="N695" s="48" t="s">
        <v>326</v>
      </c>
      <c r="O695" s="38">
        <v>500</v>
      </c>
      <c r="P695" s="48" t="s">
        <v>875</v>
      </c>
      <c r="Q695" s="48" t="s">
        <v>535</v>
      </c>
      <c r="R695" s="52" t="s">
        <v>429</v>
      </c>
      <c r="S695" s="51"/>
      <c r="T695" s="48" t="s">
        <v>85</v>
      </c>
      <c r="U695" s="48" t="s">
        <v>85</v>
      </c>
      <c r="V695" s="48" t="s">
        <v>85</v>
      </c>
      <c r="W695" s="37" t="s">
        <v>910</v>
      </c>
      <c r="X695" s="37" t="s">
        <v>1991</v>
      </c>
    </row>
    <row r="696" spans="1:24" ht="18.75" customHeight="1" x14ac:dyDescent="0.25">
      <c r="A696" s="101" t="s">
        <v>1843</v>
      </c>
      <c r="B696" s="100" t="s">
        <v>1260</v>
      </c>
      <c r="C696" s="100" t="s">
        <v>431</v>
      </c>
      <c r="D696" s="100" t="s">
        <v>3536</v>
      </c>
      <c r="E696" s="101" t="s">
        <v>354</v>
      </c>
      <c r="F696" s="100" t="s">
        <v>87</v>
      </c>
      <c r="G696" s="100" t="s">
        <v>2279</v>
      </c>
      <c r="H696" s="100" t="s">
        <v>120</v>
      </c>
      <c r="I696" s="100" t="s">
        <v>100</v>
      </c>
      <c r="J696" s="100" t="s">
        <v>121</v>
      </c>
      <c r="K696" s="100" t="s">
        <v>1412</v>
      </c>
      <c r="L696" s="48" t="s">
        <v>143</v>
      </c>
      <c r="M696" s="48" t="s">
        <v>875</v>
      </c>
      <c r="N696" s="48" t="s">
        <v>563</v>
      </c>
      <c r="O696" s="38">
        <v>1000</v>
      </c>
      <c r="P696" s="48" t="s">
        <v>875</v>
      </c>
      <c r="Q696" s="48" t="s">
        <v>535</v>
      </c>
      <c r="R696" s="52" t="s">
        <v>429</v>
      </c>
      <c r="S696" s="51"/>
      <c r="T696" s="48" t="s">
        <v>85</v>
      </c>
      <c r="U696" s="48" t="s">
        <v>85</v>
      </c>
      <c r="V696" s="48" t="s">
        <v>85</v>
      </c>
      <c r="W696" s="37" t="s">
        <v>912</v>
      </c>
      <c r="X696" s="37" t="s">
        <v>1994</v>
      </c>
    </row>
    <row r="697" spans="1:24" ht="18.75" customHeight="1" x14ac:dyDescent="0.25">
      <c r="A697" s="101" t="s">
        <v>1853</v>
      </c>
      <c r="B697" s="100" t="s">
        <v>1260</v>
      </c>
      <c r="C697" s="100" t="s">
        <v>431</v>
      </c>
      <c r="D697" s="100" t="s">
        <v>3536</v>
      </c>
      <c r="E697" s="101" t="s">
        <v>355</v>
      </c>
      <c r="F697" s="100" t="s">
        <v>88</v>
      </c>
      <c r="G697" s="100" t="s">
        <v>2280</v>
      </c>
      <c r="H697" s="100" t="s">
        <v>120</v>
      </c>
      <c r="I697" s="100" t="s">
        <v>100</v>
      </c>
      <c r="J697" s="100" t="s">
        <v>121</v>
      </c>
      <c r="K697" s="100" t="s">
        <v>1412</v>
      </c>
      <c r="L697" s="48" t="s">
        <v>143</v>
      </c>
      <c r="M697" s="48" t="s">
        <v>875</v>
      </c>
      <c r="N697" s="48" t="s">
        <v>326</v>
      </c>
      <c r="O697" s="38">
        <v>500</v>
      </c>
      <c r="P697" s="48" t="s">
        <v>875</v>
      </c>
      <c r="Q697" s="48" t="s">
        <v>535</v>
      </c>
      <c r="R697" s="52" t="s">
        <v>429</v>
      </c>
      <c r="S697" s="51"/>
      <c r="T697" s="48" t="s">
        <v>85</v>
      </c>
      <c r="U697" s="48" t="s">
        <v>85</v>
      </c>
      <c r="V697" s="48" t="s">
        <v>85</v>
      </c>
      <c r="W697" s="37" t="s">
        <v>908</v>
      </c>
      <c r="X697" s="37" t="s">
        <v>1997</v>
      </c>
    </row>
    <row r="698" spans="1:24" ht="18.75" customHeight="1" x14ac:dyDescent="0.25">
      <c r="A698" s="101" t="s">
        <v>1858</v>
      </c>
      <c r="B698" s="100" t="s">
        <v>1260</v>
      </c>
      <c r="C698" s="100" t="s">
        <v>431</v>
      </c>
      <c r="D698" s="100" t="s">
        <v>3536</v>
      </c>
      <c r="E698" s="101" t="s">
        <v>356</v>
      </c>
      <c r="F698" s="100" t="s">
        <v>84</v>
      </c>
      <c r="G698" s="100" t="s">
        <v>2274</v>
      </c>
      <c r="H698" s="100" t="s">
        <v>120</v>
      </c>
      <c r="I698" s="100" t="s">
        <v>100</v>
      </c>
      <c r="J698" s="100" t="s">
        <v>121</v>
      </c>
      <c r="K698" s="100" t="s">
        <v>1263</v>
      </c>
      <c r="L698" s="50" t="s">
        <v>143</v>
      </c>
      <c r="M698" s="50" t="s">
        <v>875</v>
      </c>
      <c r="N698" s="50" t="s">
        <v>563</v>
      </c>
      <c r="O698" s="41">
        <v>1000</v>
      </c>
      <c r="P698" s="50" t="s">
        <v>875</v>
      </c>
      <c r="Q698" s="40" t="s">
        <v>535</v>
      </c>
      <c r="R698" s="54" t="s">
        <v>429</v>
      </c>
      <c r="S698" s="50" t="s">
        <v>429</v>
      </c>
      <c r="T698" s="50" t="s">
        <v>85</v>
      </c>
      <c r="U698" s="50" t="s">
        <v>85</v>
      </c>
      <c r="V698" s="50" t="s">
        <v>85</v>
      </c>
      <c r="W698" s="37" t="s">
        <v>905</v>
      </c>
      <c r="X698" s="37" t="s">
        <v>1999</v>
      </c>
    </row>
    <row r="699" spans="1:24" ht="18.75" customHeight="1" x14ac:dyDescent="0.25">
      <c r="A699" s="101" t="s">
        <v>1868</v>
      </c>
      <c r="B699" s="100" t="s">
        <v>1260</v>
      </c>
      <c r="C699" s="100" t="s">
        <v>431</v>
      </c>
      <c r="D699" s="100" t="s">
        <v>3536</v>
      </c>
      <c r="E699" s="101" t="s">
        <v>357</v>
      </c>
      <c r="F699" s="100" t="s">
        <v>86</v>
      </c>
      <c r="G699" s="100" t="s">
        <v>2275</v>
      </c>
      <c r="H699" s="100" t="s">
        <v>120</v>
      </c>
      <c r="I699" s="100" t="s">
        <v>100</v>
      </c>
      <c r="J699" s="100" t="s">
        <v>121</v>
      </c>
      <c r="K699" s="100" t="s">
        <v>1263</v>
      </c>
      <c r="L699" s="50" t="s">
        <v>138</v>
      </c>
      <c r="M699" s="42" t="s">
        <v>572</v>
      </c>
      <c r="N699" s="42" t="s">
        <v>429</v>
      </c>
      <c r="O699" s="51"/>
      <c r="P699" s="42" t="s">
        <v>538</v>
      </c>
      <c r="Q699" s="40" t="s">
        <v>535</v>
      </c>
      <c r="R699" s="39" t="s">
        <v>429</v>
      </c>
      <c r="S699" s="42" t="s">
        <v>429</v>
      </c>
      <c r="T699" s="42" t="s">
        <v>85</v>
      </c>
      <c r="U699" s="42" t="s">
        <v>85</v>
      </c>
      <c r="V699" s="42" t="s">
        <v>540</v>
      </c>
      <c r="W699" s="37" t="s">
        <v>854</v>
      </c>
      <c r="X699" s="37" t="s">
        <v>2003</v>
      </c>
    </row>
    <row r="700" spans="1:24" ht="18.75" customHeight="1" x14ac:dyDescent="0.25">
      <c r="A700" s="101" t="s">
        <v>1875</v>
      </c>
      <c r="B700" s="100" t="s">
        <v>1260</v>
      </c>
      <c r="C700" s="100" t="s">
        <v>431</v>
      </c>
      <c r="D700" s="100" t="s">
        <v>3536</v>
      </c>
      <c r="E700" s="101" t="s">
        <v>358</v>
      </c>
      <c r="F700" s="100" t="s">
        <v>87</v>
      </c>
      <c r="G700" s="100" t="s">
        <v>2276</v>
      </c>
      <c r="H700" s="100" t="s">
        <v>120</v>
      </c>
      <c r="I700" s="100" t="s">
        <v>100</v>
      </c>
      <c r="J700" s="100" t="s">
        <v>121</v>
      </c>
      <c r="K700" s="100" t="s">
        <v>1263</v>
      </c>
      <c r="L700" s="48" t="s">
        <v>138</v>
      </c>
      <c r="M700" s="48" t="s">
        <v>680</v>
      </c>
      <c r="N700" s="48" t="s">
        <v>536</v>
      </c>
      <c r="O700" s="38">
        <v>2000</v>
      </c>
      <c r="P700" s="48" t="s">
        <v>547</v>
      </c>
      <c r="Q700" s="48" t="s">
        <v>535</v>
      </c>
      <c r="R700" s="52" t="s">
        <v>429</v>
      </c>
      <c r="S700" s="51"/>
      <c r="T700" s="48" t="s">
        <v>558</v>
      </c>
      <c r="U700" s="48" t="s">
        <v>92</v>
      </c>
      <c r="V700" s="48" t="s">
        <v>544</v>
      </c>
      <c r="W700" s="37" t="s">
        <v>686</v>
      </c>
      <c r="X700" s="37" t="s">
        <v>2000</v>
      </c>
    </row>
    <row r="701" spans="1:24" ht="18.75" customHeight="1" x14ac:dyDescent="0.25">
      <c r="A701" s="101" t="s">
        <v>1881</v>
      </c>
      <c r="B701" s="100" t="s">
        <v>1260</v>
      </c>
      <c r="C701" s="100" t="s">
        <v>431</v>
      </c>
      <c r="D701" s="100" t="s">
        <v>3536</v>
      </c>
      <c r="E701" s="101" t="s">
        <v>359</v>
      </c>
      <c r="F701" s="100" t="s">
        <v>88</v>
      </c>
      <c r="G701" s="100" t="s">
        <v>2277</v>
      </c>
      <c r="H701" s="100" t="s">
        <v>120</v>
      </c>
      <c r="I701" s="100" t="s">
        <v>100</v>
      </c>
      <c r="J701" s="100" t="s">
        <v>121</v>
      </c>
      <c r="K701" s="100" t="s">
        <v>1263</v>
      </c>
      <c r="L701" s="50" t="s">
        <v>138</v>
      </c>
      <c r="M701" s="50" t="s">
        <v>572</v>
      </c>
      <c r="N701" s="50" t="s">
        <v>536</v>
      </c>
      <c r="O701" s="41">
        <v>2000</v>
      </c>
      <c r="P701" s="50" t="s">
        <v>538</v>
      </c>
      <c r="Q701" s="40" t="s">
        <v>535</v>
      </c>
      <c r="R701" s="54" t="s">
        <v>429</v>
      </c>
      <c r="S701" s="50" t="s">
        <v>429</v>
      </c>
      <c r="T701" s="50" t="s">
        <v>85</v>
      </c>
      <c r="U701" s="50" t="s">
        <v>85</v>
      </c>
      <c r="V701" s="50" t="s">
        <v>540</v>
      </c>
      <c r="W701" s="37" t="s">
        <v>857</v>
      </c>
      <c r="X701" s="37" t="s">
        <v>2008</v>
      </c>
    </row>
    <row r="702" spans="1:24" ht="18.75" customHeight="1" x14ac:dyDescent="0.25">
      <c r="A702" s="101" t="s">
        <v>2379</v>
      </c>
      <c r="B702" s="100" t="s">
        <v>1260</v>
      </c>
      <c r="C702" s="100" t="s">
        <v>2332</v>
      </c>
      <c r="D702" s="100" t="s">
        <v>452</v>
      </c>
      <c r="E702" s="101" t="s">
        <v>2380</v>
      </c>
      <c r="F702" s="100" t="s">
        <v>84</v>
      </c>
      <c r="G702" s="100" t="s">
        <v>99</v>
      </c>
      <c r="H702" s="100" t="s">
        <v>99</v>
      </c>
      <c r="I702" s="100" t="s">
        <v>100</v>
      </c>
      <c r="J702" s="100" t="s">
        <v>83</v>
      </c>
      <c r="K702" s="100" t="s">
        <v>1263</v>
      </c>
      <c r="L702" s="50"/>
      <c r="M702" s="50"/>
      <c r="N702" s="50"/>
      <c r="O702" s="41"/>
      <c r="P702" s="50"/>
      <c r="Q702" s="40"/>
      <c r="R702" s="54"/>
      <c r="S702" s="50"/>
      <c r="T702" s="50"/>
      <c r="U702" s="50"/>
      <c r="V702" s="50"/>
      <c r="W702" s="48"/>
      <c r="X702" s="48"/>
    </row>
    <row r="703" spans="1:24" ht="18.75" customHeight="1" x14ac:dyDescent="0.25">
      <c r="A703" s="101" t="s">
        <v>2377</v>
      </c>
      <c r="B703" s="100" t="s">
        <v>1260</v>
      </c>
      <c r="C703" s="100" t="s">
        <v>2332</v>
      </c>
      <c r="D703" s="100" t="s">
        <v>452</v>
      </c>
      <c r="E703" s="101" t="s">
        <v>2378</v>
      </c>
      <c r="F703" s="100" t="s">
        <v>86</v>
      </c>
      <c r="G703" s="100" t="s">
        <v>99</v>
      </c>
      <c r="H703" s="100" t="s">
        <v>99</v>
      </c>
      <c r="I703" s="100" t="s">
        <v>100</v>
      </c>
      <c r="J703" s="100" t="s">
        <v>83</v>
      </c>
      <c r="K703" s="100" t="s">
        <v>1263</v>
      </c>
      <c r="L703" s="50"/>
      <c r="M703" s="50"/>
      <c r="N703" s="50"/>
      <c r="O703" s="41"/>
      <c r="P703" s="50"/>
      <c r="Q703" s="40"/>
      <c r="R703" s="54"/>
      <c r="S703" s="50"/>
      <c r="T703" s="50"/>
      <c r="U703" s="50"/>
      <c r="V703" s="50"/>
      <c r="W703" s="48"/>
      <c r="X703" s="48"/>
    </row>
    <row r="704" spans="1:24" ht="18.75" customHeight="1" x14ac:dyDescent="0.25">
      <c r="A704" s="101" t="s">
        <v>2375</v>
      </c>
      <c r="B704" s="100" t="s">
        <v>1260</v>
      </c>
      <c r="C704" s="100" t="s">
        <v>2332</v>
      </c>
      <c r="D704" s="100" t="s">
        <v>452</v>
      </c>
      <c r="E704" s="101" t="s">
        <v>2376</v>
      </c>
      <c r="F704" s="100" t="s">
        <v>87</v>
      </c>
      <c r="G704" s="100" t="s">
        <v>99</v>
      </c>
      <c r="H704" s="100" t="s">
        <v>99</v>
      </c>
      <c r="I704" s="100" t="s">
        <v>100</v>
      </c>
      <c r="J704" s="100" t="s">
        <v>83</v>
      </c>
      <c r="K704" s="100" t="s">
        <v>1263</v>
      </c>
      <c r="L704" s="50"/>
      <c r="M704" s="50"/>
      <c r="N704" s="50"/>
      <c r="O704" s="41"/>
      <c r="P704" s="50"/>
      <c r="Q704" s="40"/>
      <c r="R704" s="54"/>
      <c r="S704" s="50"/>
      <c r="T704" s="50"/>
      <c r="U704" s="50"/>
      <c r="V704" s="50"/>
      <c r="W704" s="48"/>
      <c r="X704" s="48"/>
    </row>
    <row r="705" spans="1:24" ht="18.75" customHeight="1" x14ac:dyDescent="0.25">
      <c r="A705" s="101" t="s">
        <v>2351</v>
      </c>
      <c r="B705" s="100" t="s">
        <v>1260</v>
      </c>
      <c r="C705" s="100" t="s">
        <v>2332</v>
      </c>
      <c r="D705" s="100" t="s">
        <v>452</v>
      </c>
      <c r="E705" s="101" t="s">
        <v>2352</v>
      </c>
      <c r="F705" s="100" t="s">
        <v>84</v>
      </c>
      <c r="G705" s="100" t="s">
        <v>2348</v>
      </c>
      <c r="H705" s="100" t="s">
        <v>134</v>
      </c>
      <c r="I705" s="100" t="s">
        <v>97</v>
      </c>
      <c r="J705" s="100" t="s">
        <v>83</v>
      </c>
      <c r="K705" s="100" t="s">
        <v>1412</v>
      </c>
      <c r="L705" s="50"/>
      <c r="M705" s="50"/>
      <c r="N705" s="50"/>
      <c r="O705" s="41"/>
      <c r="P705" s="50"/>
      <c r="Q705" s="40"/>
      <c r="R705" s="54"/>
      <c r="S705" s="50"/>
      <c r="T705" s="50"/>
      <c r="U705" s="50"/>
      <c r="V705" s="50"/>
      <c r="W705" s="48"/>
      <c r="X705" s="48"/>
    </row>
    <row r="706" spans="1:24" ht="18.75" customHeight="1" x14ac:dyDescent="0.25">
      <c r="A706" s="101" t="s">
        <v>2349</v>
      </c>
      <c r="B706" s="100" t="s">
        <v>1260</v>
      </c>
      <c r="C706" s="100" t="s">
        <v>2332</v>
      </c>
      <c r="D706" s="100" t="s">
        <v>452</v>
      </c>
      <c r="E706" s="101" t="s">
        <v>2350</v>
      </c>
      <c r="F706" s="100" t="s">
        <v>86</v>
      </c>
      <c r="G706" s="100" t="s">
        <v>2348</v>
      </c>
      <c r="H706" s="100" t="s">
        <v>134</v>
      </c>
      <c r="I706" s="100" t="s">
        <v>97</v>
      </c>
      <c r="J706" s="100" t="s">
        <v>83</v>
      </c>
      <c r="K706" s="100" t="s">
        <v>1412</v>
      </c>
      <c r="L706" s="50"/>
      <c r="M706" s="50"/>
      <c r="N706" s="50"/>
      <c r="O706" s="41"/>
      <c r="P706" s="50"/>
      <c r="Q706" s="40"/>
      <c r="R706" s="54"/>
      <c r="S706" s="50"/>
      <c r="T706" s="50"/>
      <c r="U706" s="50"/>
      <c r="V706" s="50"/>
      <c r="W706" s="48"/>
      <c r="X706" s="48"/>
    </row>
    <row r="707" spans="1:24" ht="18.75" customHeight="1" x14ac:dyDescent="0.25">
      <c r="A707" s="101" t="s">
        <v>2346</v>
      </c>
      <c r="B707" s="100" t="s">
        <v>1260</v>
      </c>
      <c r="C707" s="100" t="s">
        <v>2332</v>
      </c>
      <c r="D707" s="100" t="s">
        <v>452</v>
      </c>
      <c r="E707" s="101" t="s">
        <v>2347</v>
      </c>
      <c r="F707" s="100" t="s">
        <v>87</v>
      </c>
      <c r="G707" s="100" t="s">
        <v>2348</v>
      </c>
      <c r="H707" s="100" t="s">
        <v>134</v>
      </c>
      <c r="I707" s="100" t="s">
        <v>97</v>
      </c>
      <c r="J707" s="100" t="s">
        <v>83</v>
      </c>
      <c r="K707" s="100" t="s">
        <v>1412</v>
      </c>
      <c r="L707" s="50"/>
      <c r="M707" s="50"/>
      <c r="N707" s="50"/>
      <c r="O707" s="41"/>
      <c r="P707" s="50"/>
      <c r="Q707" s="40"/>
      <c r="R707" s="54"/>
      <c r="S707" s="50"/>
      <c r="T707" s="50"/>
      <c r="U707" s="50"/>
      <c r="V707" s="50"/>
      <c r="W707" s="98"/>
      <c r="X707" s="98"/>
    </row>
    <row r="708" spans="1:24" ht="18.75" customHeight="1" x14ac:dyDescent="0.25">
      <c r="A708" s="101" t="s">
        <v>2353</v>
      </c>
      <c r="B708" s="100" t="s">
        <v>1260</v>
      </c>
      <c r="C708" s="100" t="s">
        <v>2332</v>
      </c>
      <c r="D708" s="100" t="s">
        <v>452</v>
      </c>
      <c r="E708" s="101" t="s">
        <v>2354</v>
      </c>
      <c r="F708" s="100" t="s">
        <v>88</v>
      </c>
      <c r="G708" s="100" t="s">
        <v>2348</v>
      </c>
      <c r="H708" s="100" t="s">
        <v>134</v>
      </c>
      <c r="I708" s="100" t="s">
        <v>97</v>
      </c>
      <c r="J708" s="100" t="s">
        <v>83</v>
      </c>
      <c r="K708" s="100" t="s">
        <v>1412</v>
      </c>
      <c r="L708" s="50"/>
      <c r="M708" s="50"/>
      <c r="N708" s="50"/>
      <c r="O708" s="41"/>
      <c r="P708" s="50"/>
      <c r="Q708" s="40"/>
      <c r="R708" s="54"/>
      <c r="S708" s="50"/>
      <c r="T708" s="50"/>
      <c r="U708" s="50"/>
      <c r="V708" s="50"/>
      <c r="W708" s="98"/>
      <c r="X708" s="98"/>
    </row>
    <row r="709" spans="1:24" ht="18.75" customHeight="1" x14ac:dyDescent="0.25">
      <c r="A709" s="101" t="s">
        <v>2371</v>
      </c>
      <c r="B709" s="100" t="s">
        <v>1260</v>
      </c>
      <c r="C709" s="100" t="s">
        <v>2332</v>
      </c>
      <c r="D709" s="100" t="s">
        <v>452</v>
      </c>
      <c r="E709" s="101" t="s">
        <v>2372</v>
      </c>
      <c r="F709" s="100" t="s">
        <v>84</v>
      </c>
      <c r="G709" s="100" t="s">
        <v>2368</v>
      </c>
      <c r="H709" s="100" t="s">
        <v>134</v>
      </c>
      <c r="I709" s="100" t="s">
        <v>97</v>
      </c>
      <c r="J709" s="100" t="s">
        <v>83</v>
      </c>
      <c r="K709" s="100" t="s">
        <v>1263</v>
      </c>
      <c r="L709" s="50"/>
      <c r="M709" s="50"/>
      <c r="N709" s="50"/>
      <c r="O709" s="41"/>
      <c r="P709" s="50"/>
      <c r="Q709" s="40"/>
      <c r="R709" s="54"/>
      <c r="S709" s="50"/>
      <c r="T709" s="50"/>
      <c r="U709" s="50"/>
      <c r="V709" s="50"/>
      <c r="W709" s="98"/>
      <c r="X709" s="98"/>
    </row>
    <row r="710" spans="1:24" ht="18.75" customHeight="1" x14ac:dyDescent="0.25">
      <c r="A710" s="101" t="s">
        <v>2369</v>
      </c>
      <c r="B710" s="100" t="s">
        <v>1260</v>
      </c>
      <c r="C710" s="100" t="s">
        <v>2332</v>
      </c>
      <c r="D710" s="100" t="s">
        <v>452</v>
      </c>
      <c r="E710" s="101" t="s">
        <v>2370</v>
      </c>
      <c r="F710" s="100" t="s">
        <v>86</v>
      </c>
      <c r="G710" s="100" t="s">
        <v>2368</v>
      </c>
      <c r="H710" s="100" t="s">
        <v>134</v>
      </c>
      <c r="I710" s="100" t="s">
        <v>97</v>
      </c>
      <c r="J710" s="100" t="s">
        <v>83</v>
      </c>
      <c r="K710" s="100" t="s">
        <v>1263</v>
      </c>
      <c r="L710" s="50"/>
      <c r="M710" s="50"/>
      <c r="N710" s="50"/>
      <c r="O710" s="41"/>
      <c r="P710" s="50"/>
      <c r="Q710" s="40"/>
      <c r="R710" s="54"/>
      <c r="S710" s="50"/>
      <c r="T710" s="50"/>
      <c r="U710" s="50"/>
      <c r="V710" s="50"/>
      <c r="W710" s="98"/>
      <c r="X710" s="98"/>
    </row>
    <row r="711" spans="1:24" ht="18.75" customHeight="1" x14ac:dyDescent="0.25">
      <c r="A711" s="101" t="s">
        <v>2366</v>
      </c>
      <c r="B711" s="100" t="s">
        <v>1260</v>
      </c>
      <c r="C711" s="100" t="s">
        <v>2332</v>
      </c>
      <c r="D711" s="100" t="s">
        <v>452</v>
      </c>
      <c r="E711" s="101" t="s">
        <v>2367</v>
      </c>
      <c r="F711" s="100" t="s">
        <v>87</v>
      </c>
      <c r="G711" s="100" t="s">
        <v>2368</v>
      </c>
      <c r="H711" s="100" t="s">
        <v>134</v>
      </c>
      <c r="I711" s="100" t="s">
        <v>97</v>
      </c>
      <c r="J711" s="100" t="s">
        <v>83</v>
      </c>
      <c r="K711" s="100" t="s">
        <v>1263</v>
      </c>
      <c r="L711" s="50"/>
      <c r="M711" s="50"/>
      <c r="N711" s="50"/>
      <c r="O711" s="41"/>
      <c r="P711" s="50"/>
      <c r="Q711" s="40"/>
      <c r="R711" s="54"/>
      <c r="S711" s="50"/>
      <c r="T711" s="50"/>
      <c r="U711" s="50"/>
      <c r="V711" s="50"/>
      <c r="W711" s="98"/>
      <c r="X711" s="98"/>
    </row>
    <row r="712" spans="1:24" ht="18.75" customHeight="1" x14ac:dyDescent="0.25">
      <c r="A712" s="101" t="s">
        <v>2373</v>
      </c>
      <c r="B712" s="100" t="s">
        <v>1260</v>
      </c>
      <c r="C712" s="100" t="s">
        <v>2332</v>
      </c>
      <c r="D712" s="100" t="s">
        <v>452</v>
      </c>
      <c r="E712" s="101" t="s">
        <v>2374</v>
      </c>
      <c r="F712" s="100" t="s">
        <v>88</v>
      </c>
      <c r="G712" s="100" t="s">
        <v>2368</v>
      </c>
      <c r="H712" s="100" t="s">
        <v>134</v>
      </c>
      <c r="I712" s="100" t="s">
        <v>97</v>
      </c>
      <c r="J712" s="100" t="s">
        <v>83</v>
      </c>
      <c r="K712" s="100" t="s">
        <v>1263</v>
      </c>
      <c r="L712" s="50"/>
      <c r="M712" s="50"/>
      <c r="N712" s="50"/>
      <c r="O712" s="41"/>
      <c r="P712" s="50"/>
      <c r="Q712" s="40"/>
      <c r="R712" s="54"/>
      <c r="S712" s="50"/>
      <c r="T712" s="50"/>
      <c r="U712" s="50"/>
      <c r="V712" s="50"/>
      <c r="W712" s="98"/>
      <c r="X712" s="98"/>
    </row>
    <row r="713" spans="1:24" ht="18.75" customHeight="1" x14ac:dyDescent="0.25">
      <c r="A713" s="101" t="s">
        <v>2391</v>
      </c>
      <c r="B713" s="100" t="s">
        <v>1260</v>
      </c>
      <c r="C713" s="100" t="s">
        <v>2332</v>
      </c>
      <c r="D713" s="100" t="s">
        <v>3536</v>
      </c>
      <c r="E713" s="101" t="s">
        <v>2392</v>
      </c>
      <c r="F713" s="100" t="s">
        <v>84</v>
      </c>
      <c r="G713" s="100" t="s">
        <v>2388</v>
      </c>
      <c r="H713" s="100" t="s">
        <v>1411</v>
      </c>
      <c r="I713" s="100" t="s">
        <v>97</v>
      </c>
      <c r="J713" s="100" t="s">
        <v>83</v>
      </c>
      <c r="K713" s="100" t="s">
        <v>1412</v>
      </c>
      <c r="L713" s="50"/>
      <c r="M713" s="50"/>
      <c r="N713" s="50"/>
      <c r="O713" s="41"/>
      <c r="P713" s="50"/>
      <c r="Q713" s="40"/>
      <c r="R713" s="54"/>
      <c r="S713" s="50"/>
      <c r="T713" s="50"/>
      <c r="U713" s="50"/>
      <c r="V713" s="50"/>
      <c r="W713" s="98"/>
      <c r="X713" s="98"/>
    </row>
    <row r="714" spans="1:24" ht="18.75" customHeight="1" x14ac:dyDescent="0.25">
      <c r="A714" s="101" t="s">
        <v>2389</v>
      </c>
      <c r="B714" s="100" t="s">
        <v>1260</v>
      </c>
      <c r="C714" s="100" t="s">
        <v>2332</v>
      </c>
      <c r="D714" s="100" t="s">
        <v>3536</v>
      </c>
      <c r="E714" s="101" t="s">
        <v>2390</v>
      </c>
      <c r="F714" s="100" t="s">
        <v>86</v>
      </c>
      <c r="G714" s="100" t="s">
        <v>2388</v>
      </c>
      <c r="H714" s="100" t="s">
        <v>1411</v>
      </c>
      <c r="I714" s="100" t="s">
        <v>97</v>
      </c>
      <c r="J714" s="100" t="s">
        <v>83</v>
      </c>
      <c r="K714" s="100" t="s">
        <v>1412</v>
      </c>
      <c r="L714" s="50"/>
      <c r="M714" s="50"/>
      <c r="N714" s="50"/>
      <c r="O714" s="41"/>
      <c r="P714" s="50"/>
      <c r="Q714" s="40"/>
      <c r="R714" s="54"/>
      <c r="S714" s="50"/>
      <c r="T714" s="50"/>
      <c r="U714" s="50"/>
      <c r="V714" s="50"/>
      <c r="W714" s="98"/>
      <c r="X714" s="98"/>
    </row>
    <row r="715" spans="1:24" ht="18.75" customHeight="1" x14ac:dyDescent="0.25">
      <c r="A715" s="101" t="s">
        <v>2386</v>
      </c>
      <c r="B715" s="100" t="s">
        <v>1260</v>
      </c>
      <c r="C715" s="100" t="s">
        <v>2332</v>
      </c>
      <c r="D715" s="100" t="s">
        <v>3536</v>
      </c>
      <c r="E715" s="101" t="s">
        <v>2387</v>
      </c>
      <c r="F715" s="100" t="s">
        <v>87</v>
      </c>
      <c r="G715" s="100" t="s">
        <v>2388</v>
      </c>
      <c r="H715" s="100" t="s">
        <v>1411</v>
      </c>
      <c r="I715" s="100" t="s">
        <v>97</v>
      </c>
      <c r="J715" s="100" t="s">
        <v>83</v>
      </c>
      <c r="K715" s="100" t="s">
        <v>1412</v>
      </c>
      <c r="L715" s="50"/>
      <c r="M715" s="50"/>
      <c r="N715" s="50"/>
      <c r="O715" s="41"/>
      <c r="P715" s="50"/>
      <c r="Q715" s="40"/>
      <c r="R715" s="54"/>
      <c r="S715" s="50"/>
      <c r="T715" s="50"/>
      <c r="U715" s="50"/>
      <c r="V715" s="50"/>
      <c r="W715" s="98"/>
      <c r="X715" s="98"/>
    </row>
    <row r="716" spans="1:24" ht="18.75" customHeight="1" x14ac:dyDescent="0.25">
      <c r="A716" s="101" t="s">
        <v>2393</v>
      </c>
      <c r="B716" s="100" t="s">
        <v>1260</v>
      </c>
      <c r="C716" s="100" t="s">
        <v>2332</v>
      </c>
      <c r="D716" s="100" t="s">
        <v>3536</v>
      </c>
      <c r="E716" s="101" t="s">
        <v>2394</v>
      </c>
      <c r="F716" s="100" t="s">
        <v>88</v>
      </c>
      <c r="G716" s="100" t="s">
        <v>2388</v>
      </c>
      <c r="H716" s="100" t="s">
        <v>1411</v>
      </c>
      <c r="I716" s="100" t="s">
        <v>97</v>
      </c>
      <c r="J716" s="100" t="s">
        <v>83</v>
      </c>
      <c r="K716" s="100" t="s">
        <v>1412</v>
      </c>
      <c r="L716" s="50"/>
      <c r="M716" s="50"/>
      <c r="N716" s="50"/>
      <c r="O716" s="41"/>
      <c r="P716" s="50"/>
      <c r="Q716" s="40"/>
      <c r="R716" s="54"/>
      <c r="S716" s="50"/>
      <c r="T716" s="50"/>
      <c r="U716" s="50"/>
      <c r="V716" s="50"/>
      <c r="W716" s="98"/>
      <c r="X716" s="98"/>
    </row>
    <row r="717" spans="1:24" ht="18.75" customHeight="1" x14ac:dyDescent="0.25">
      <c r="A717" s="101" t="s">
        <v>2243</v>
      </c>
      <c r="B717" s="100" t="s">
        <v>1260</v>
      </c>
      <c r="C717" s="100" t="s">
        <v>2332</v>
      </c>
      <c r="D717" s="100" t="s">
        <v>452</v>
      </c>
      <c r="E717" s="101" t="s">
        <v>2357</v>
      </c>
      <c r="F717" s="100" t="s">
        <v>84</v>
      </c>
      <c r="G717" s="100" t="s">
        <v>3230</v>
      </c>
      <c r="H717" s="100" t="s">
        <v>3334</v>
      </c>
      <c r="I717" s="100" t="s">
        <v>97</v>
      </c>
      <c r="J717" s="100" t="s">
        <v>2131</v>
      </c>
      <c r="K717" s="100" t="s">
        <v>1263</v>
      </c>
      <c r="L717" s="50"/>
      <c r="M717" s="50"/>
      <c r="N717" s="50"/>
      <c r="O717" s="41"/>
      <c r="P717" s="50"/>
      <c r="Q717" s="40"/>
      <c r="R717" s="54"/>
      <c r="S717" s="50"/>
      <c r="T717" s="50"/>
      <c r="U717" s="50"/>
      <c r="V717" s="50"/>
      <c r="W717" s="98"/>
      <c r="X717" s="98"/>
    </row>
    <row r="718" spans="1:24" ht="18.75" customHeight="1" x14ac:dyDescent="0.25">
      <c r="A718" s="101" t="s">
        <v>2244</v>
      </c>
      <c r="B718" s="100" t="s">
        <v>1260</v>
      </c>
      <c r="C718" s="100" t="s">
        <v>2332</v>
      </c>
      <c r="D718" s="100" t="s">
        <v>452</v>
      </c>
      <c r="E718" s="101" t="s">
        <v>2356</v>
      </c>
      <c r="F718" s="100" t="s">
        <v>86</v>
      </c>
      <c r="G718" s="100" t="s">
        <v>3233</v>
      </c>
      <c r="H718" s="100" t="s">
        <v>3335</v>
      </c>
      <c r="I718" s="100" t="s">
        <v>97</v>
      </c>
      <c r="J718" s="100" t="s">
        <v>2131</v>
      </c>
      <c r="K718" s="100" t="s">
        <v>1263</v>
      </c>
      <c r="L718" s="50"/>
      <c r="M718" s="50"/>
      <c r="N718" s="50"/>
      <c r="O718" s="41"/>
      <c r="P718" s="50"/>
      <c r="Q718" s="40"/>
      <c r="R718" s="54"/>
      <c r="S718" s="50"/>
      <c r="T718" s="50"/>
      <c r="U718" s="50"/>
      <c r="V718" s="50"/>
      <c r="W718" s="98"/>
      <c r="X718" s="98"/>
    </row>
    <row r="719" spans="1:24" ht="18.75" customHeight="1" x14ac:dyDescent="0.25">
      <c r="A719" s="101" t="s">
        <v>2245</v>
      </c>
      <c r="B719" s="100" t="s">
        <v>1260</v>
      </c>
      <c r="C719" s="100" t="s">
        <v>2332</v>
      </c>
      <c r="D719" s="100" t="s">
        <v>452</v>
      </c>
      <c r="E719" s="101" t="s">
        <v>2355</v>
      </c>
      <c r="F719" s="100" t="s">
        <v>87</v>
      </c>
      <c r="G719" s="100" t="s">
        <v>3232</v>
      </c>
      <c r="H719" s="100" t="s">
        <v>3335</v>
      </c>
      <c r="I719" s="100" t="s">
        <v>97</v>
      </c>
      <c r="J719" s="100" t="s">
        <v>2131</v>
      </c>
      <c r="K719" s="100" t="s">
        <v>1263</v>
      </c>
      <c r="L719" s="50"/>
      <c r="M719" s="50"/>
      <c r="N719" s="50"/>
      <c r="O719" s="41"/>
      <c r="P719" s="50"/>
      <c r="Q719" s="40"/>
      <c r="R719" s="54"/>
      <c r="S719" s="50"/>
      <c r="T719" s="50"/>
      <c r="U719" s="50"/>
      <c r="V719" s="50"/>
      <c r="W719" s="98"/>
      <c r="X719" s="98"/>
    </row>
    <row r="720" spans="1:24" ht="18.75" customHeight="1" x14ac:dyDescent="0.25">
      <c r="A720" s="101" t="s">
        <v>2246</v>
      </c>
      <c r="B720" s="100" t="s">
        <v>1260</v>
      </c>
      <c r="C720" s="100" t="s">
        <v>2332</v>
      </c>
      <c r="D720" s="100" t="s">
        <v>452</v>
      </c>
      <c r="E720" s="101" t="s">
        <v>2358</v>
      </c>
      <c r="F720" s="100" t="s">
        <v>88</v>
      </c>
      <c r="G720" s="100" t="s">
        <v>3231</v>
      </c>
      <c r="H720" s="100" t="s">
        <v>3334</v>
      </c>
      <c r="I720" s="100" t="s">
        <v>97</v>
      </c>
      <c r="J720" s="100" t="s">
        <v>2131</v>
      </c>
      <c r="K720" s="100" t="s">
        <v>1263</v>
      </c>
      <c r="L720" s="50"/>
      <c r="M720" s="50"/>
      <c r="N720" s="50"/>
      <c r="O720" s="41"/>
      <c r="P720" s="50"/>
      <c r="Q720" s="40"/>
      <c r="R720" s="54"/>
      <c r="S720" s="50"/>
      <c r="T720" s="50"/>
      <c r="U720" s="50"/>
      <c r="V720" s="50"/>
      <c r="W720" s="98"/>
      <c r="X720" s="98"/>
    </row>
    <row r="721" spans="1:24" ht="18.75" customHeight="1" x14ac:dyDescent="0.25">
      <c r="A721" s="124" t="s">
        <v>3194</v>
      </c>
      <c r="B721" s="100" t="s">
        <v>1260</v>
      </c>
      <c r="C721" s="100" t="s">
        <v>2332</v>
      </c>
      <c r="D721" s="100" t="s">
        <v>452</v>
      </c>
      <c r="E721" s="101" t="s">
        <v>2363</v>
      </c>
      <c r="F721" s="100" t="s">
        <v>84</v>
      </c>
      <c r="G721" s="100" t="s">
        <v>3234</v>
      </c>
      <c r="H721" s="100" t="s">
        <v>3334</v>
      </c>
      <c r="I721" s="100" t="s">
        <v>100</v>
      </c>
      <c r="J721" s="100" t="s">
        <v>2131</v>
      </c>
      <c r="K721" s="100" t="s">
        <v>1263</v>
      </c>
      <c r="L721" s="50"/>
      <c r="M721" s="50"/>
      <c r="N721" s="50"/>
      <c r="O721" s="41"/>
      <c r="P721" s="50"/>
      <c r="Q721" s="40"/>
      <c r="R721" s="54"/>
      <c r="S721" s="50"/>
      <c r="T721" s="50"/>
      <c r="U721" s="50"/>
      <c r="V721" s="50"/>
      <c r="W721" s="98"/>
      <c r="X721" s="98"/>
    </row>
    <row r="722" spans="1:24" ht="18.75" customHeight="1" x14ac:dyDescent="0.25">
      <c r="A722" s="101" t="s">
        <v>2361</v>
      </c>
      <c r="B722" s="100" t="s">
        <v>1260</v>
      </c>
      <c r="C722" s="100" t="s">
        <v>2332</v>
      </c>
      <c r="D722" s="100" t="s">
        <v>452</v>
      </c>
      <c r="E722" s="101" t="s">
        <v>2362</v>
      </c>
      <c r="F722" s="100" t="s">
        <v>86</v>
      </c>
      <c r="G722" s="100" t="s">
        <v>3237</v>
      </c>
      <c r="H722" s="100" t="s">
        <v>3335</v>
      </c>
      <c r="I722" s="100" t="s">
        <v>100</v>
      </c>
      <c r="J722" s="100" t="s">
        <v>2131</v>
      </c>
      <c r="K722" s="100" t="s">
        <v>1263</v>
      </c>
      <c r="L722" s="50"/>
      <c r="M722" s="50"/>
      <c r="N722" s="50"/>
      <c r="O722" s="41"/>
      <c r="P722" s="50"/>
      <c r="Q722" s="40"/>
      <c r="R722" s="54"/>
      <c r="S722" s="50"/>
      <c r="T722" s="50"/>
      <c r="U722" s="50"/>
      <c r="V722" s="50"/>
      <c r="W722" s="98"/>
      <c r="X722" s="98"/>
    </row>
    <row r="723" spans="1:24" ht="18.75" customHeight="1" x14ac:dyDescent="0.25">
      <c r="A723" s="101" t="s">
        <v>2359</v>
      </c>
      <c r="B723" s="100" t="s">
        <v>1260</v>
      </c>
      <c r="C723" s="100" t="s">
        <v>2332</v>
      </c>
      <c r="D723" s="100" t="s">
        <v>452</v>
      </c>
      <c r="E723" s="101" t="s">
        <v>2360</v>
      </c>
      <c r="F723" s="100" t="s">
        <v>87</v>
      </c>
      <c r="G723" s="100" t="s">
        <v>3236</v>
      </c>
      <c r="H723" s="100" t="s">
        <v>3335</v>
      </c>
      <c r="I723" s="100" t="s">
        <v>100</v>
      </c>
      <c r="J723" s="100" t="s">
        <v>2131</v>
      </c>
      <c r="K723" s="100" t="s">
        <v>1263</v>
      </c>
      <c r="L723" s="50"/>
      <c r="M723" s="50"/>
      <c r="N723" s="50"/>
      <c r="O723" s="41"/>
      <c r="P723" s="50"/>
      <c r="Q723" s="40"/>
      <c r="R723" s="54"/>
      <c r="S723" s="50"/>
      <c r="T723" s="50"/>
      <c r="U723" s="50"/>
      <c r="V723" s="50"/>
      <c r="W723" s="98"/>
      <c r="X723" s="98"/>
    </row>
    <row r="724" spans="1:24" ht="18.75" customHeight="1" x14ac:dyDescent="0.25">
      <c r="A724" s="101" t="s">
        <v>2364</v>
      </c>
      <c r="B724" s="100" t="s">
        <v>1260</v>
      </c>
      <c r="C724" s="100" t="s">
        <v>2332</v>
      </c>
      <c r="D724" s="100" t="s">
        <v>452</v>
      </c>
      <c r="E724" s="101" t="s">
        <v>2365</v>
      </c>
      <c r="F724" s="100" t="s">
        <v>88</v>
      </c>
      <c r="G724" s="100" t="s">
        <v>3235</v>
      </c>
      <c r="H724" s="100" t="s">
        <v>3335</v>
      </c>
      <c r="I724" s="100" t="s">
        <v>100</v>
      </c>
      <c r="J724" s="100" t="s">
        <v>2131</v>
      </c>
      <c r="K724" s="100" t="s">
        <v>1263</v>
      </c>
      <c r="L724" s="50"/>
      <c r="M724" s="50"/>
      <c r="N724" s="50"/>
      <c r="O724" s="41"/>
      <c r="P724" s="50"/>
      <c r="Q724" s="40"/>
      <c r="R724" s="54"/>
      <c r="S724" s="50"/>
      <c r="T724" s="50"/>
      <c r="U724" s="50"/>
      <c r="V724" s="50"/>
      <c r="W724" s="98"/>
      <c r="X724" s="98"/>
    </row>
    <row r="725" spans="1:24" ht="18.75" customHeight="1" x14ac:dyDescent="0.25">
      <c r="A725" s="101" t="s">
        <v>2402</v>
      </c>
      <c r="B725" s="100" t="s">
        <v>1260</v>
      </c>
      <c r="C725" s="100" t="s">
        <v>2332</v>
      </c>
      <c r="D725" s="100" t="s">
        <v>3536</v>
      </c>
      <c r="E725" s="101" t="s">
        <v>2403</v>
      </c>
      <c r="F725" s="100" t="s">
        <v>84</v>
      </c>
      <c r="G725" s="100" t="s">
        <v>2397</v>
      </c>
      <c r="H725" s="100" t="s">
        <v>134</v>
      </c>
      <c r="I725" s="100" t="s">
        <v>100</v>
      </c>
      <c r="J725" s="100" t="s">
        <v>83</v>
      </c>
      <c r="K725" s="100" t="s">
        <v>1412</v>
      </c>
      <c r="L725" s="50"/>
      <c r="M725" s="50"/>
      <c r="N725" s="50"/>
      <c r="O725" s="41"/>
      <c r="P725" s="50"/>
      <c r="Q725" s="40"/>
      <c r="R725" s="54"/>
      <c r="S725" s="50"/>
      <c r="T725" s="50"/>
      <c r="U725" s="50"/>
      <c r="V725" s="50"/>
      <c r="W725" s="98"/>
      <c r="X725" s="98"/>
    </row>
    <row r="726" spans="1:24" ht="18.75" customHeight="1" x14ac:dyDescent="0.25">
      <c r="A726" s="101" t="s">
        <v>2400</v>
      </c>
      <c r="B726" s="100" t="s">
        <v>1260</v>
      </c>
      <c r="C726" s="100" t="s">
        <v>2332</v>
      </c>
      <c r="D726" s="100" t="s">
        <v>3536</v>
      </c>
      <c r="E726" s="101" t="s">
        <v>2401</v>
      </c>
      <c r="F726" s="100" t="s">
        <v>86</v>
      </c>
      <c r="G726" s="100" t="s">
        <v>2397</v>
      </c>
      <c r="H726" s="100" t="s">
        <v>134</v>
      </c>
      <c r="I726" s="100" t="s">
        <v>100</v>
      </c>
      <c r="J726" s="100" t="s">
        <v>83</v>
      </c>
      <c r="K726" s="100" t="s">
        <v>1412</v>
      </c>
      <c r="L726" s="50"/>
      <c r="M726" s="50"/>
      <c r="N726" s="50"/>
      <c r="O726" s="41"/>
      <c r="P726" s="50"/>
      <c r="Q726" s="40"/>
      <c r="R726" s="54"/>
      <c r="S726" s="50"/>
      <c r="T726" s="50"/>
      <c r="U726" s="50"/>
      <c r="V726" s="50"/>
      <c r="W726" s="98"/>
      <c r="X726" s="98"/>
    </row>
    <row r="727" spans="1:24" ht="18.75" customHeight="1" x14ac:dyDescent="0.25">
      <c r="A727" s="101" t="s">
        <v>2398</v>
      </c>
      <c r="B727" s="100" t="s">
        <v>1260</v>
      </c>
      <c r="C727" s="100" t="s">
        <v>2332</v>
      </c>
      <c r="D727" s="100" t="s">
        <v>3536</v>
      </c>
      <c r="E727" s="101" t="s">
        <v>2399</v>
      </c>
      <c r="F727" s="100" t="s">
        <v>87</v>
      </c>
      <c r="G727" s="100" t="s">
        <v>2397</v>
      </c>
      <c r="H727" s="100" t="s">
        <v>134</v>
      </c>
      <c r="I727" s="100" t="s">
        <v>100</v>
      </c>
      <c r="J727" s="100" t="s">
        <v>83</v>
      </c>
      <c r="K727" s="100" t="s">
        <v>1412</v>
      </c>
      <c r="L727" s="50"/>
      <c r="M727" s="50"/>
      <c r="N727" s="50"/>
      <c r="O727" s="41"/>
      <c r="P727" s="50"/>
      <c r="Q727" s="40"/>
      <c r="R727" s="54"/>
      <c r="S727" s="50"/>
      <c r="T727" s="50"/>
      <c r="U727" s="50"/>
      <c r="V727" s="50"/>
      <c r="W727" s="98"/>
      <c r="X727" s="98"/>
    </row>
    <row r="728" spans="1:24" ht="18.75" customHeight="1" x14ac:dyDescent="0.25">
      <c r="A728" s="101" t="s">
        <v>2395</v>
      </c>
      <c r="B728" s="100" t="s">
        <v>1260</v>
      </c>
      <c r="C728" s="100" t="s">
        <v>2332</v>
      </c>
      <c r="D728" s="100" t="s">
        <v>3536</v>
      </c>
      <c r="E728" s="101" t="s">
        <v>2396</v>
      </c>
      <c r="F728" s="100" t="s">
        <v>88</v>
      </c>
      <c r="G728" s="100" t="s">
        <v>2397</v>
      </c>
      <c r="H728" s="100" t="s">
        <v>134</v>
      </c>
      <c r="I728" s="100" t="s">
        <v>100</v>
      </c>
      <c r="J728" s="100" t="s">
        <v>83</v>
      </c>
      <c r="K728" s="100" t="s">
        <v>1412</v>
      </c>
      <c r="L728" s="50"/>
      <c r="M728" s="50"/>
      <c r="N728" s="50"/>
      <c r="O728" s="41"/>
      <c r="P728" s="50"/>
      <c r="Q728" s="40"/>
      <c r="R728" s="54"/>
      <c r="S728" s="50"/>
      <c r="T728" s="50"/>
      <c r="U728" s="50"/>
      <c r="V728" s="50"/>
      <c r="W728" s="98"/>
      <c r="X728" s="98"/>
    </row>
    <row r="729" spans="1:24" ht="18.75" customHeight="1" x14ac:dyDescent="0.25">
      <c r="A729" s="101" t="s">
        <v>2344</v>
      </c>
      <c r="B729" s="100" t="s">
        <v>1260</v>
      </c>
      <c r="C729" s="100" t="s">
        <v>2332</v>
      </c>
      <c r="D729" s="100" t="s">
        <v>452</v>
      </c>
      <c r="E729" s="101" t="s">
        <v>2345</v>
      </c>
      <c r="F729" s="100" t="s">
        <v>84</v>
      </c>
      <c r="G729" s="100" t="s">
        <v>2341</v>
      </c>
      <c r="H729" s="100" t="s">
        <v>120</v>
      </c>
      <c r="I729" s="100" t="s">
        <v>97</v>
      </c>
      <c r="J729" s="100" t="s">
        <v>121</v>
      </c>
      <c r="K729" s="100" t="s">
        <v>1412</v>
      </c>
      <c r="L729" s="50"/>
      <c r="M729" s="50"/>
      <c r="N729" s="50"/>
      <c r="O729" s="41"/>
      <c r="P729" s="50"/>
      <c r="Q729" s="40"/>
      <c r="R729" s="54"/>
      <c r="S729" s="50"/>
      <c r="T729" s="50"/>
      <c r="U729" s="50"/>
      <c r="V729" s="50"/>
      <c r="W729" s="98"/>
      <c r="X729" s="98"/>
    </row>
    <row r="730" spans="1:24" ht="18.75" customHeight="1" x14ac:dyDescent="0.25">
      <c r="A730" s="101" t="s">
        <v>2342</v>
      </c>
      <c r="B730" s="100" t="s">
        <v>1260</v>
      </c>
      <c r="C730" s="100" t="s">
        <v>2332</v>
      </c>
      <c r="D730" s="100" t="s">
        <v>452</v>
      </c>
      <c r="E730" s="101" t="s">
        <v>2343</v>
      </c>
      <c r="F730" s="100" t="s">
        <v>86</v>
      </c>
      <c r="G730" s="100" t="s">
        <v>2341</v>
      </c>
      <c r="H730" s="100" t="s">
        <v>120</v>
      </c>
      <c r="I730" s="100" t="s">
        <v>97</v>
      </c>
      <c r="J730" s="100" t="s">
        <v>121</v>
      </c>
      <c r="K730" s="100" t="s">
        <v>1412</v>
      </c>
      <c r="L730" s="50"/>
      <c r="M730" s="50"/>
      <c r="N730" s="50"/>
      <c r="O730" s="41"/>
      <c r="P730" s="50"/>
      <c r="Q730" s="40"/>
      <c r="R730" s="54"/>
      <c r="S730" s="50"/>
      <c r="T730" s="50"/>
      <c r="U730" s="50"/>
      <c r="V730" s="50"/>
      <c r="W730" s="98"/>
      <c r="X730" s="98"/>
    </row>
    <row r="731" spans="1:24" ht="18.75" customHeight="1" x14ac:dyDescent="0.25">
      <c r="A731" s="101" t="s">
        <v>2339</v>
      </c>
      <c r="B731" s="100" t="s">
        <v>1260</v>
      </c>
      <c r="C731" s="100" t="s">
        <v>2332</v>
      </c>
      <c r="D731" s="100" t="s">
        <v>452</v>
      </c>
      <c r="E731" s="101" t="s">
        <v>2340</v>
      </c>
      <c r="F731" s="100" t="s">
        <v>87</v>
      </c>
      <c r="G731" s="100" t="s">
        <v>2341</v>
      </c>
      <c r="H731" s="100" t="s">
        <v>120</v>
      </c>
      <c r="I731" s="100" t="s">
        <v>97</v>
      </c>
      <c r="J731" s="100" t="s">
        <v>121</v>
      </c>
      <c r="K731" s="100" t="s">
        <v>1412</v>
      </c>
      <c r="L731" s="50"/>
      <c r="M731" s="50"/>
      <c r="N731" s="50"/>
      <c r="O731" s="41"/>
      <c r="P731" s="50"/>
      <c r="Q731" s="40"/>
      <c r="R731" s="54"/>
      <c r="S731" s="50"/>
      <c r="T731" s="50"/>
      <c r="U731" s="50"/>
      <c r="V731" s="50"/>
      <c r="W731" s="98"/>
      <c r="X731" s="98"/>
    </row>
    <row r="732" spans="1:24" ht="18.75" customHeight="1" x14ac:dyDescent="0.25">
      <c r="A732" s="101" t="s">
        <v>2337</v>
      </c>
      <c r="B732" s="100" t="s">
        <v>1260</v>
      </c>
      <c r="C732" s="100" t="s">
        <v>2332</v>
      </c>
      <c r="D732" s="100" t="s">
        <v>452</v>
      </c>
      <c r="E732" s="101" t="s">
        <v>2338</v>
      </c>
      <c r="F732" s="100" t="s">
        <v>84</v>
      </c>
      <c r="G732" s="100" t="s">
        <v>2334</v>
      </c>
      <c r="H732" s="100" t="s">
        <v>120</v>
      </c>
      <c r="I732" s="100" t="s">
        <v>97</v>
      </c>
      <c r="J732" s="100" t="s">
        <v>121</v>
      </c>
      <c r="K732" s="100" t="s">
        <v>1263</v>
      </c>
      <c r="L732" s="50"/>
      <c r="M732" s="50"/>
      <c r="N732" s="50"/>
      <c r="O732" s="41"/>
      <c r="P732" s="50"/>
      <c r="Q732" s="40"/>
      <c r="R732" s="54"/>
      <c r="S732" s="50"/>
      <c r="T732" s="50"/>
      <c r="U732" s="50"/>
      <c r="V732" s="50"/>
      <c r="W732" s="98"/>
      <c r="X732" s="98"/>
    </row>
    <row r="733" spans="1:24" ht="18.75" customHeight="1" x14ac:dyDescent="0.25">
      <c r="A733" s="101" t="s">
        <v>2335</v>
      </c>
      <c r="B733" s="100" t="s">
        <v>1260</v>
      </c>
      <c r="C733" s="100" t="s">
        <v>2332</v>
      </c>
      <c r="D733" s="100" t="s">
        <v>452</v>
      </c>
      <c r="E733" s="101" t="s">
        <v>2336</v>
      </c>
      <c r="F733" s="100" t="s">
        <v>86</v>
      </c>
      <c r="G733" s="100" t="s">
        <v>2334</v>
      </c>
      <c r="H733" s="100" t="s">
        <v>120</v>
      </c>
      <c r="I733" s="100" t="s">
        <v>97</v>
      </c>
      <c r="J733" s="100" t="s">
        <v>121</v>
      </c>
      <c r="K733" s="100" t="s">
        <v>1263</v>
      </c>
      <c r="L733" s="50"/>
      <c r="M733" s="50"/>
      <c r="N733" s="50"/>
      <c r="O733" s="41"/>
      <c r="P733" s="50"/>
      <c r="Q733" s="40"/>
      <c r="R733" s="54"/>
      <c r="S733" s="50"/>
      <c r="T733" s="50"/>
      <c r="U733" s="50"/>
      <c r="V733" s="50"/>
      <c r="W733" s="98"/>
      <c r="X733" s="98"/>
    </row>
    <row r="734" spans="1:24" ht="18.75" customHeight="1" x14ac:dyDescent="0.25">
      <c r="A734" s="101" t="s">
        <v>2331</v>
      </c>
      <c r="B734" s="100" t="s">
        <v>1260</v>
      </c>
      <c r="C734" s="100" t="s">
        <v>2332</v>
      </c>
      <c r="D734" s="100" t="s">
        <v>452</v>
      </c>
      <c r="E734" s="101" t="s">
        <v>2333</v>
      </c>
      <c r="F734" s="100" t="s">
        <v>87</v>
      </c>
      <c r="G734" s="100" t="s">
        <v>2334</v>
      </c>
      <c r="H734" s="100" t="s">
        <v>120</v>
      </c>
      <c r="I734" s="100" t="s">
        <v>97</v>
      </c>
      <c r="J734" s="100" t="s">
        <v>121</v>
      </c>
      <c r="K734" s="100" t="s">
        <v>1263</v>
      </c>
      <c r="L734" s="50"/>
      <c r="M734" s="50"/>
      <c r="N734" s="50"/>
      <c r="O734" s="41"/>
      <c r="P734" s="50"/>
      <c r="Q734" s="40"/>
      <c r="R734" s="54"/>
      <c r="S734" s="50"/>
      <c r="T734" s="50"/>
      <c r="U734" s="50"/>
      <c r="V734" s="50"/>
      <c r="W734" s="98"/>
      <c r="X734" s="98"/>
    </row>
    <row r="735" spans="1:24" ht="18.75" customHeight="1" x14ac:dyDescent="0.25">
      <c r="A735" s="101" t="s">
        <v>2384</v>
      </c>
      <c r="B735" s="100" t="s">
        <v>1260</v>
      </c>
      <c r="C735" s="100" t="s">
        <v>2332</v>
      </c>
      <c r="D735" s="100" t="s">
        <v>3536</v>
      </c>
      <c r="E735" s="101" t="s">
        <v>2385</v>
      </c>
      <c r="F735" s="100" t="s">
        <v>86</v>
      </c>
      <c r="G735" s="100" t="s">
        <v>2383</v>
      </c>
      <c r="H735" s="100" t="s">
        <v>120</v>
      </c>
      <c r="I735" s="100" t="s">
        <v>97</v>
      </c>
      <c r="J735" s="100" t="s">
        <v>121</v>
      </c>
      <c r="K735" s="100" t="s">
        <v>1412</v>
      </c>
      <c r="L735" s="50"/>
      <c r="M735" s="50"/>
      <c r="N735" s="50"/>
      <c r="O735" s="41"/>
      <c r="P735" s="50"/>
      <c r="Q735" s="40"/>
      <c r="R735" s="54"/>
      <c r="S735" s="50"/>
      <c r="T735" s="50"/>
      <c r="U735" s="50"/>
      <c r="V735" s="50"/>
      <c r="W735" s="98"/>
      <c r="X735" s="98"/>
    </row>
    <row r="736" spans="1:24" ht="18.75" customHeight="1" x14ac:dyDescent="0.25">
      <c r="A736" s="101" t="s">
        <v>2381</v>
      </c>
      <c r="B736" s="100" t="s">
        <v>1260</v>
      </c>
      <c r="C736" s="100" t="s">
        <v>2332</v>
      </c>
      <c r="D736" s="100" t="s">
        <v>3536</v>
      </c>
      <c r="E736" s="101" t="s">
        <v>2382</v>
      </c>
      <c r="F736" s="100" t="s">
        <v>87</v>
      </c>
      <c r="G736" s="100" t="s">
        <v>2383</v>
      </c>
      <c r="H736" s="100" t="s">
        <v>120</v>
      </c>
      <c r="I736" s="100" t="s">
        <v>97</v>
      </c>
      <c r="J736" s="100" t="s">
        <v>121</v>
      </c>
      <c r="K736" s="100" t="s">
        <v>1412</v>
      </c>
      <c r="L736" s="50"/>
      <c r="M736" s="50"/>
      <c r="N736" s="50"/>
      <c r="O736" s="41"/>
      <c r="P736" s="50"/>
      <c r="Q736" s="40"/>
      <c r="R736" s="54"/>
      <c r="S736" s="50"/>
      <c r="T736" s="50"/>
      <c r="U736" s="50"/>
      <c r="V736" s="50"/>
      <c r="W736" s="98"/>
      <c r="X736" s="98"/>
    </row>
    <row r="737" spans="1:26" s="135" customFormat="1" ht="18.75" customHeight="1" x14ac:dyDescent="0.25">
      <c r="A737" s="124" t="s">
        <v>3616</v>
      </c>
      <c r="B737" s="129" t="s">
        <v>3608</v>
      </c>
      <c r="C737" s="129" t="s">
        <v>3579</v>
      </c>
      <c r="D737" s="129" t="s">
        <v>3579</v>
      </c>
      <c r="E737" s="124" t="s">
        <v>3620</v>
      </c>
      <c r="F737" s="129" t="s">
        <v>84</v>
      </c>
      <c r="G737" s="99" t="s">
        <v>3554</v>
      </c>
      <c r="H737" s="99" t="s">
        <v>2924</v>
      </c>
      <c r="I737" s="126" t="s">
        <v>100</v>
      </c>
      <c r="J737" s="126" t="s">
        <v>83</v>
      </c>
      <c r="K737" s="129" t="s">
        <v>1263</v>
      </c>
      <c r="L737" s="130"/>
      <c r="M737" s="130"/>
      <c r="N737" s="130"/>
      <c r="O737" s="131"/>
      <c r="P737" s="130"/>
      <c r="Q737" s="132"/>
      <c r="R737" s="133"/>
      <c r="S737" s="130"/>
      <c r="T737" s="130"/>
      <c r="U737" s="130"/>
      <c r="V737" s="130"/>
      <c r="W737" s="134"/>
      <c r="X737" s="134"/>
      <c r="Z737" s="184"/>
    </row>
    <row r="738" spans="1:26" s="135" customFormat="1" ht="18.75" customHeight="1" x14ac:dyDescent="0.25">
      <c r="A738" s="124" t="s">
        <v>3617</v>
      </c>
      <c r="B738" s="129" t="s">
        <v>3608</v>
      </c>
      <c r="C738" s="129" t="s">
        <v>3579</v>
      </c>
      <c r="D738" s="129" t="s">
        <v>3579</v>
      </c>
      <c r="E738" s="124" t="s">
        <v>3621</v>
      </c>
      <c r="F738" s="129" t="s">
        <v>86</v>
      </c>
      <c r="G738" s="99" t="s">
        <v>3538</v>
      </c>
      <c r="H738" s="99" t="s">
        <v>2924</v>
      </c>
      <c r="I738" s="126" t="s">
        <v>100</v>
      </c>
      <c r="J738" s="126" t="s">
        <v>83</v>
      </c>
      <c r="K738" s="129" t="s">
        <v>1263</v>
      </c>
      <c r="L738" s="130"/>
      <c r="M738" s="130"/>
      <c r="N738" s="130"/>
      <c r="O738" s="131"/>
      <c r="P738" s="130"/>
      <c r="Q738" s="132"/>
      <c r="R738" s="133"/>
      <c r="S738" s="130"/>
      <c r="T738" s="130"/>
      <c r="U738" s="130"/>
      <c r="V738" s="130"/>
      <c r="W738" s="134"/>
      <c r="X738" s="134"/>
      <c r="Z738" s="184"/>
    </row>
    <row r="739" spans="1:26" s="135" customFormat="1" ht="18.75" customHeight="1" x14ac:dyDescent="0.25">
      <c r="A739" s="124" t="s">
        <v>3618</v>
      </c>
      <c r="B739" s="129" t="s">
        <v>3608</v>
      </c>
      <c r="C739" s="129" t="s">
        <v>3579</v>
      </c>
      <c r="D739" s="129" t="s">
        <v>3579</v>
      </c>
      <c r="E739" s="124" t="s">
        <v>3622</v>
      </c>
      <c r="F739" s="129" t="s">
        <v>87</v>
      </c>
      <c r="G739" s="99" t="s">
        <v>3539</v>
      </c>
      <c r="H739" s="99" t="s">
        <v>2924</v>
      </c>
      <c r="I739" s="126" t="s">
        <v>100</v>
      </c>
      <c r="J739" s="126" t="s">
        <v>83</v>
      </c>
      <c r="K739" s="129" t="s">
        <v>1263</v>
      </c>
      <c r="L739" s="130"/>
      <c r="M739" s="130"/>
      <c r="N739" s="130"/>
      <c r="O739" s="131"/>
      <c r="P739" s="130"/>
      <c r="Q739" s="132"/>
      <c r="R739" s="133"/>
      <c r="S739" s="130"/>
      <c r="T739" s="130"/>
      <c r="U739" s="130"/>
      <c r="V739" s="130"/>
      <c r="W739" s="134"/>
      <c r="X739" s="134"/>
      <c r="Z739" s="184"/>
    </row>
    <row r="740" spans="1:26" s="135" customFormat="1" ht="18.75" customHeight="1" x14ac:dyDescent="0.25">
      <c r="A740" s="124" t="s">
        <v>3619</v>
      </c>
      <c r="B740" s="129" t="s">
        <v>3608</v>
      </c>
      <c r="C740" s="129" t="s">
        <v>3579</v>
      </c>
      <c r="D740" s="129" t="s">
        <v>3579</v>
      </c>
      <c r="E740" s="124" t="s">
        <v>3623</v>
      </c>
      <c r="F740" s="129" t="s">
        <v>88</v>
      </c>
      <c r="G740" s="99" t="s">
        <v>3540</v>
      </c>
      <c r="H740" s="99" t="s">
        <v>2924</v>
      </c>
      <c r="I740" s="126" t="s">
        <v>100</v>
      </c>
      <c r="J740" s="126" t="s">
        <v>83</v>
      </c>
      <c r="K740" s="129" t="s">
        <v>1263</v>
      </c>
      <c r="L740" s="130"/>
      <c r="M740" s="130"/>
      <c r="N740" s="130"/>
      <c r="O740" s="131"/>
      <c r="P740" s="130"/>
      <c r="Q740" s="132"/>
      <c r="R740" s="133"/>
      <c r="S740" s="130"/>
      <c r="T740" s="130"/>
      <c r="U740" s="130"/>
      <c r="V740" s="130"/>
      <c r="W740" s="134"/>
      <c r="X740" s="134"/>
      <c r="Z740" s="184"/>
    </row>
    <row r="741" spans="1:26" ht="18.75" customHeight="1" x14ac:dyDescent="0.25">
      <c r="A741" s="124" t="s">
        <v>3604</v>
      </c>
      <c r="B741" s="100" t="s">
        <v>3608</v>
      </c>
      <c r="C741" s="100" t="s">
        <v>3579</v>
      </c>
      <c r="D741" s="100" t="s">
        <v>3579</v>
      </c>
      <c r="E741" s="124" t="s">
        <v>3609</v>
      </c>
      <c r="F741" s="129" t="s">
        <v>84</v>
      </c>
      <c r="G741" s="126" t="s">
        <v>3613</v>
      </c>
      <c r="H741" s="126" t="s">
        <v>1735</v>
      </c>
      <c r="I741" s="126" t="s">
        <v>2061</v>
      </c>
      <c r="J741" s="126" t="s">
        <v>3615</v>
      </c>
      <c r="K741" s="100" t="s">
        <v>1263</v>
      </c>
      <c r="L741" s="50"/>
      <c r="M741" s="50"/>
      <c r="N741" s="50"/>
      <c r="O741" s="41"/>
      <c r="P741" s="50"/>
      <c r="Q741" s="40"/>
      <c r="R741" s="54"/>
      <c r="S741" s="50"/>
      <c r="T741" s="50"/>
      <c r="U741" s="50"/>
      <c r="V741" s="50"/>
      <c r="W741" s="98"/>
      <c r="X741" s="98"/>
      <c r="Z741" s="57"/>
    </row>
    <row r="742" spans="1:26" ht="18.75" customHeight="1" x14ac:dyDescent="0.25">
      <c r="A742" s="124" t="s">
        <v>3605</v>
      </c>
      <c r="B742" s="100" t="s">
        <v>3608</v>
      </c>
      <c r="C742" s="100" t="s">
        <v>3579</v>
      </c>
      <c r="D742" s="100" t="s">
        <v>3579</v>
      </c>
      <c r="E742" s="124" t="s">
        <v>3610</v>
      </c>
      <c r="F742" s="129" t="s">
        <v>86</v>
      </c>
      <c r="G742" s="126" t="s">
        <v>3614</v>
      </c>
      <c r="H742" s="126" t="s">
        <v>1735</v>
      </c>
      <c r="I742" s="126" t="s">
        <v>2061</v>
      </c>
      <c r="J742" s="126" t="s">
        <v>3615</v>
      </c>
      <c r="K742" s="100" t="s">
        <v>1263</v>
      </c>
      <c r="L742" s="50"/>
      <c r="M742" s="50"/>
      <c r="N742" s="50"/>
      <c r="O742" s="41"/>
      <c r="P742" s="50"/>
      <c r="Q742" s="40"/>
      <c r="R742" s="54"/>
      <c r="S742" s="50"/>
      <c r="T742" s="50"/>
      <c r="U742" s="50"/>
      <c r="V742" s="50"/>
      <c r="W742" s="98"/>
      <c r="X742" s="98"/>
      <c r="Z742" s="57"/>
    </row>
    <row r="743" spans="1:26" ht="18.75" customHeight="1" x14ac:dyDescent="0.25">
      <c r="A743" s="124" t="s">
        <v>3606</v>
      </c>
      <c r="B743" s="100" t="s">
        <v>3608</v>
      </c>
      <c r="C743" s="100" t="s">
        <v>3579</v>
      </c>
      <c r="D743" s="100" t="s">
        <v>3579</v>
      </c>
      <c r="E743" s="124" t="s">
        <v>3611</v>
      </c>
      <c r="F743" s="129" t="s">
        <v>87</v>
      </c>
      <c r="G743" s="126" t="s">
        <v>3614</v>
      </c>
      <c r="H743" s="126" t="s">
        <v>1735</v>
      </c>
      <c r="I743" s="126" t="s">
        <v>2061</v>
      </c>
      <c r="J743" s="126" t="s">
        <v>3615</v>
      </c>
      <c r="K743" s="100" t="s">
        <v>1263</v>
      </c>
      <c r="L743" s="50"/>
      <c r="M743" s="50"/>
      <c r="N743" s="50"/>
      <c r="O743" s="41"/>
      <c r="P743" s="50"/>
      <c r="Q743" s="40"/>
      <c r="R743" s="54"/>
      <c r="S743" s="50"/>
      <c r="T743" s="50"/>
      <c r="U743" s="50"/>
      <c r="V743" s="50"/>
      <c r="W743" s="98"/>
      <c r="X743" s="98"/>
      <c r="Z743" s="57"/>
    </row>
    <row r="744" spans="1:26" ht="18.75" customHeight="1" x14ac:dyDescent="0.25">
      <c r="A744" s="124" t="s">
        <v>3607</v>
      </c>
      <c r="B744" s="100" t="s">
        <v>3608</v>
      </c>
      <c r="C744" s="100" t="s">
        <v>3579</v>
      </c>
      <c r="D744" s="100" t="s">
        <v>3579</v>
      </c>
      <c r="E744" s="124" t="s">
        <v>3612</v>
      </c>
      <c r="F744" s="129" t="s">
        <v>88</v>
      </c>
      <c r="G744" s="126" t="s">
        <v>3614</v>
      </c>
      <c r="H744" s="126" t="s">
        <v>1735</v>
      </c>
      <c r="I744" s="126" t="s">
        <v>2061</v>
      </c>
      <c r="J744" s="126" t="s">
        <v>3615</v>
      </c>
      <c r="K744" s="100" t="s">
        <v>1263</v>
      </c>
      <c r="L744" s="50"/>
      <c r="M744" s="50"/>
      <c r="N744" s="50"/>
      <c r="O744" s="41"/>
      <c r="P744" s="50"/>
      <c r="Q744" s="40"/>
      <c r="R744" s="54"/>
      <c r="S744" s="50"/>
      <c r="T744" s="50"/>
      <c r="U744" s="50"/>
      <c r="V744" s="50"/>
      <c r="W744" s="98"/>
      <c r="X744" s="98"/>
      <c r="Z744" s="57"/>
    </row>
    <row r="745" spans="1:26" s="135" customFormat="1" ht="18.75" customHeight="1" x14ac:dyDescent="0.25">
      <c r="A745" s="124" t="s">
        <v>3624</v>
      </c>
      <c r="B745" s="129" t="s">
        <v>3608</v>
      </c>
      <c r="C745" s="129" t="s">
        <v>3579</v>
      </c>
      <c r="D745" s="129" t="s">
        <v>3579</v>
      </c>
      <c r="E745" s="124" t="s">
        <v>3632</v>
      </c>
      <c r="F745" s="129" t="s">
        <v>84</v>
      </c>
      <c r="G745" s="126" t="s">
        <v>3640</v>
      </c>
      <c r="H745" s="126" t="s">
        <v>134</v>
      </c>
      <c r="I745" s="126" t="s">
        <v>3717</v>
      </c>
      <c r="J745" s="126" t="s">
        <v>83</v>
      </c>
      <c r="K745" s="126" t="s">
        <v>1263</v>
      </c>
      <c r="L745" s="130"/>
      <c r="M745" s="130"/>
      <c r="N745" s="130"/>
      <c r="O745" s="131"/>
      <c r="P745" s="130"/>
      <c r="Q745" s="132"/>
      <c r="R745" s="133"/>
      <c r="S745" s="130"/>
      <c r="T745" s="130"/>
      <c r="U745" s="130"/>
      <c r="V745" s="130"/>
      <c r="W745" s="134"/>
      <c r="X745" s="134"/>
      <c r="Z745" s="184"/>
    </row>
    <row r="746" spans="1:26" s="135" customFormat="1" ht="18.75" customHeight="1" x14ac:dyDescent="0.25">
      <c r="A746" s="124" t="s">
        <v>3625</v>
      </c>
      <c r="B746" s="129" t="s">
        <v>3608</v>
      </c>
      <c r="C746" s="129" t="s">
        <v>3579</v>
      </c>
      <c r="D746" s="129" t="s">
        <v>3579</v>
      </c>
      <c r="E746" s="124" t="s">
        <v>3633</v>
      </c>
      <c r="F746" s="129" t="s">
        <v>86</v>
      </c>
      <c r="G746" s="126" t="s">
        <v>3641</v>
      </c>
      <c r="H746" s="126" t="s">
        <v>134</v>
      </c>
      <c r="I746" s="126" t="s">
        <v>3717</v>
      </c>
      <c r="J746" s="126" t="s">
        <v>83</v>
      </c>
      <c r="K746" s="126" t="s">
        <v>1263</v>
      </c>
      <c r="L746" s="130"/>
      <c r="M746" s="130"/>
      <c r="N746" s="130"/>
      <c r="O746" s="131"/>
      <c r="P746" s="130"/>
      <c r="Q746" s="132"/>
      <c r="R746" s="133"/>
      <c r="S746" s="130"/>
      <c r="T746" s="130"/>
      <c r="U746" s="130"/>
      <c r="V746" s="130"/>
      <c r="W746" s="134"/>
      <c r="X746" s="134"/>
      <c r="Z746" s="184"/>
    </row>
    <row r="747" spans="1:26" s="135" customFormat="1" ht="18.75" customHeight="1" x14ac:dyDescent="0.25">
      <c r="A747" s="124" t="s">
        <v>3626</v>
      </c>
      <c r="B747" s="129" t="s">
        <v>3608</v>
      </c>
      <c r="C747" s="129" t="s">
        <v>3579</v>
      </c>
      <c r="D747" s="129" t="s">
        <v>3579</v>
      </c>
      <c r="E747" s="124" t="s">
        <v>3634</v>
      </c>
      <c r="F747" s="129" t="s">
        <v>87</v>
      </c>
      <c r="G747" s="126" t="s">
        <v>3642</v>
      </c>
      <c r="H747" s="126" t="s">
        <v>134</v>
      </c>
      <c r="I747" s="126" t="s">
        <v>3717</v>
      </c>
      <c r="J747" s="126" t="s">
        <v>83</v>
      </c>
      <c r="K747" s="126" t="s">
        <v>1263</v>
      </c>
      <c r="L747" s="130"/>
      <c r="M747" s="130"/>
      <c r="N747" s="130"/>
      <c r="O747" s="131"/>
      <c r="P747" s="130"/>
      <c r="Q747" s="132"/>
      <c r="R747" s="133"/>
      <c r="S747" s="130"/>
      <c r="T747" s="130"/>
      <c r="U747" s="130"/>
      <c r="V747" s="130"/>
      <c r="W747" s="134"/>
      <c r="X747" s="134"/>
      <c r="Z747" s="184"/>
    </row>
    <row r="748" spans="1:26" s="135" customFormat="1" ht="18.75" customHeight="1" x14ac:dyDescent="0.25">
      <c r="A748" s="124" t="s">
        <v>3627</v>
      </c>
      <c r="B748" s="129" t="s">
        <v>3608</v>
      </c>
      <c r="C748" s="129" t="s">
        <v>3579</v>
      </c>
      <c r="D748" s="129" t="s">
        <v>3579</v>
      </c>
      <c r="E748" s="124" t="s">
        <v>3635</v>
      </c>
      <c r="F748" s="129" t="s">
        <v>88</v>
      </c>
      <c r="G748" s="126" t="s">
        <v>3643</v>
      </c>
      <c r="H748" s="126" t="s">
        <v>134</v>
      </c>
      <c r="I748" s="126" t="s">
        <v>3717</v>
      </c>
      <c r="J748" s="126" t="s">
        <v>83</v>
      </c>
      <c r="K748" s="126" t="s">
        <v>1263</v>
      </c>
      <c r="L748" s="130"/>
      <c r="M748" s="130"/>
      <c r="N748" s="130"/>
      <c r="O748" s="131"/>
      <c r="P748" s="130"/>
      <c r="Q748" s="132"/>
      <c r="R748" s="133"/>
      <c r="S748" s="130"/>
      <c r="T748" s="130"/>
      <c r="U748" s="130"/>
      <c r="V748" s="130"/>
      <c r="W748" s="134"/>
      <c r="X748" s="134"/>
      <c r="Z748" s="184"/>
    </row>
    <row r="749" spans="1:26" s="135" customFormat="1" ht="18.75" customHeight="1" x14ac:dyDescent="0.25">
      <c r="A749" s="124" t="s">
        <v>3628</v>
      </c>
      <c r="B749" s="129" t="s">
        <v>3608</v>
      </c>
      <c r="C749" s="129" t="s">
        <v>3579</v>
      </c>
      <c r="D749" s="129" t="s">
        <v>3579</v>
      </c>
      <c r="E749" s="124" t="s">
        <v>3636</v>
      </c>
      <c r="F749" s="129" t="s">
        <v>84</v>
      </c>
      <c r="G749" s="126" t="s">
        <v>3644</v>
      </c>
      <c r="H749" s="126" t="s">
        <v>134</v>
      </c>
      <c r="I749" s="126" t="s">
        <v>100</v>
      </c>
      <c r="J749" s="126" t="s">
        <v>218</v>
      </c>
      <c r="K749" s="126" t="s">
        <v>1263</v>
      </c>
      <c r="R749" s="62"/>
      <c r="S749" s="130"/>
      <c r="T749" s="130"/>
      <c r="U749" s="130"/>
      <c r="V749" s="130"/>
      <c r="W749" s="134"/>
      <c r="X749" s="134"/>
      <c r="Z749" s="184"/>
    </row>
    <row r="750" spans="1:26" s="135" customFormat="1" ht="18.75" customHeight="1" x14ac:dyDescent="0.25">
      <c r="A750" s="124" t="s">
        <v>3629</v>
      </c>
      <c r="B750" s="129" t="s">
        <v>3608</v>
      </c>
      <c r="C750" s="129" t="s">
        <v>3579</v>
      </c>
      <c r="D750" s="129" t="s">
        <v>3579</v>
      </c>
      <c r="E750" s="124" t="s">
        <v>3637</v>
      </c>
      <c r="F750" s="129" t="s">
        <v>86</v>
      </c>
      <c r="G750" s="126" t="s">
        <v>3645</v>
      </c>
      <c r="H750" s="126" t="s">
        <v>134</v>
      </c>
      <c r="I750" s="126" t="s">
        <v>100</v>
      </c>
      <c r="J750" s="126" t="s">
        <v>218</v>
      </c>
      <c r="K750" s="126" t="s">
        <v>1263</v>
      </c>
      <c r="R750" s="62"/>
      <c r="S750" s="130"/>
      <c r="T750" s="130"/>
      <c r="U750" s="130"/>
      <c r="V750" s="130"/>
      <c r="W750" s="134"/>
      <c r="X750" s="134"/>
      <c r="Z750" s="184"/>
    </row>
    <row r="751" spans="1:26" s="135" customFormat="1" ht="18.75" customHeight="1" x14ac:dyDescent="0.25">
      <c r="A751" s="124" t="s">
        <v>3630</v>
      </c>
      <c r="B751" s="129" t="s">
        <v>3608</v>
      </c>
      <c r="C751" s="129" t="s">
        <v>3579</v>
      </c>
      <c r="D751" s="129" t="s">
        <v>3579</v>
      </c>
      <c r="E751" s="124" t="s">
        <v>3638</v>
      </c>
      <c r="F751" s="129" t="s">
        <v>87</v>
      </c>
      <c r="G751" s="126" t="s">
        <v>3646</v>
      </c>
      <c r="H751" s="126" t="s">
        <v>134</v>
      </c>
      <c r="I751" s="126" t="s">
        <v>100</v>
      </c>
      <c r="J751" s="126" t="s">
        <v>218</v>
      </c>
      <c r="K751" s="126" t="s">
        <v>1263</v>
      </c>
      <c r="R751" s="62"/>
      <c r="S751" s="130"/>
      <c r="T751" s="130"/>
      <c r="U751" s="130"/>
      <c r="V751" s="130"/>
      <c r="W751" s="134"/>
      <c r="X751" s="134"/>
      <c r="Z751" s="184"/>
    </row>
    <row r="752" spans="1:26" s="135" customFormat="1" ht="18.75" customHeight="1" x14ac:dyDescent="0.25">
      <c r="A752" s="124" t="s">
        <v>3631</v>
      </c>
      <c r="B752" s="129" t="s">
        <v>3608</v>
      </c>
      <c r="C752" s="129" t="s">
        <v>3579</v>
      </c>
      <c r="D752" s="129" t="s">
        <v>3579</v>
      </c>
      <c r="E752" s="124" t="s">
        <v>3639</v>
      </c>
      <c r="F752" s="129" t="s">
        <v>88</v>
      </c>
      <c r="G752" s="126" t="s">
        <v>3647</v>
      </c>
      <c r="H752" s="126" t="s">
        <v>134</v>
      </c>
      <c r="I752" s="126" t="s">
        <v>100</v>
      </c>
      <c r="J752" s="126" t="s">
        <v>218</v>
      </c>
      <c r="K752" s="126" t="s">
        <v>1263</v>
      </c>
      <c r="R752" s="62"/>
      <c r="S752" s="130"/>
      <c r="T752" s="130"/>
      <c r="U752" s="130"/>
      <c r="V752" s="130"/>
      <c r="W752" s="134"/>
      <c r="X752" s="134"/>
      <c r="Z752" s="184"/>
    </row>
    <row r="753" spans="1:26" s="135" customFormat="1" ht="18.75" customHeight="1" x14ac:dyDescent="0.25">
      <c r="A753" s="124" t="s">
        <v>3648</v>
      </c>
      <c r="B753" s="129" t="s">
        <v>3608</v>
      </c>
      <c r="C753" s="129" t="s">
        <v>3579</v>
      </c>
      <c r="D753" s="129" t="s">
        <v>3579</v>
      </c>
      <c r="E753" s="124" t="s">
        <v>3660</v>
      </c>
      <c r="F753" s="129" t="s">
        <v>84</v>
      </c>
      <c r="G753" s="100" t="s">
        <v>2341</v>
      </c>
      <c r="H753" s="99" t="s">
        <v>120</v>
      </c>
      <c r="I753" s="126" t="s">
        <v>100</v>
      </c>
      <c r="J753" s="126" t="s">
        <v>121</v>
      </c>
      <c r="K753" s="100" t="s">
        <v>1412</v>
      </c>
      <c r="L753" s="130"/>
      <c r="M753" s="130"/>
      <c r="N753" s="130"/>
      <c r="O753" s="131"/>
      <c r="P753" s="130"/>
      <c r="Q753" s="132"/>
      <c r="R753" s="133"/>
      <c r="S753" s="130"/>
      <c r="T753" s="130"/>
      <c r="U753" s="130"/>
      <c r="V753" s="130"/>
      <c r="W753" s="134"/>
      <c r="X753" s="134"/>
      <c r="Z753" s="184"/>
    </row>
    <row r="754" spans="1:26" s="135" customFormat="1" ht="18.75" customHeight="1" x14ac:dyDescent="0.25">
      <c r="A754" s="124" t="s">
        <v>3649</v>
      </c>
      <c r="B754" s="129" t="s">
        <v>3608</v>
      </c>
      <c r="C754" s="129" t="s">
        <v>3579</v>
      </c>
      <c r="D754" s="129" t="s">
        <v>3579</v>
      </c>
      <c r="E754" s="124" t="s">
        <v>3661</v>
      </c>
      <c r="F754" s="129" t="s">
        <v>86</v>
      </c>
      <c r="G754" s="100" t="s">
        <v>2341</v>
      </c>
      <c r="H754" s="99" t="s">
        <v>120</v>
      </c>
      <c r="I754" s="126" t="s">
        <v>100</v>
      </c>
      <c r="J754" s="126" t="s">
        <v>121</v>
      </c>
      <c r="K754" s="100" t="s">
        <v>1412</v>
      </c>
      <c r="L754" s="130"/>
      <c r="M754" s="130"/>
      <c r="N754" s="130"/>
      <c r="O754" s="131"/>
      <c r="P754" s="130"/>
      <c r="Q754" s="132"/>
      <c r="R754" s="133"/>
      <c r="S754" s="130"/>
      <c r="T754" s="130"/>
      <c r="U754" s="130"/>
      <c r="V754" s="130"/>
      <c r="W754" s="134"/>
      <c r="X754" s="134"/>
      <c r="Z754" s="184"/>
    </row>
    <row r="755" spans="1:26" s="135" customFormat="1" ht="18.75" customHeight="1" x14ac:dyDescent="0.25">
      <c r="A755" s="124" t="s">
        <v>3650</v>
      </c>
      <c r="B755" s="129" t="s">
        <v>3608</v>
      </c>
      <c r="C755" s="129" t="s">
        <v>3579</v>
      </c>
      <c r="D755" s="129" t="s">
        <v>3579</v>
      </c>
      <c r="E755" s="124" t="s">
        <v>3662</v>
      </c>
      <c r="F755" s="129" t="s">
        <v>87</v>
      </c>
      <c r="G755" s="100" t="s">
        <v>2341</v>
      </c>
      <c r="H755" s="99" t="s">
        <v>120</v>
      </c>
      <c r="I755" s="126" t="s">
        <v>100</v>
      </c>
      <c r="J755" s="126" t="s">
        <v>121</v>
      </c>
      <c r="K755" s="100" t="s">
        <v>1412</v>
      </c>
      <c r="L755" s="130"/>
      <c r="M755" s="130"/>
      <c r="N755" s="130"/>
      <c r="O755" s="131"/>
      <c r="P755" s="130"/>
      <c r="Q755" s="132"/>
      <c r="R755" s="133"/>
      <c r="S755" s="130"/>
      <c r="T755" s="130"/>
      <c r="U755" s="130"/>
      <c r="V755" s="130"/>
      <c r="W755" s="134"/>
      <c r="X755" s="134"/>
      <c r="Z755" s="184"/>
    </row>
    <row r="756" spans="1:26" s="135" customFormat="1" ht="18.75" customHeight="1" x14ac:dyDescent="0.25">
      <c r="A756" s="124" t="s">
        <v>3651</v>
      </c>
      <c r="B756" s="129" t="s">
        <v>3608</v>
      </c>
      <c r="C756" s="129" t="s">
        <v>3579</v>
      </c>
      <c r="D756" s="129" t="s">
        <v>3579</v>
      </c>
      <c r="E756" s="124" t="s">
        <v>3663</v>
      </c>
      <c r="F756" s="129" t="s">
        <v>88</v>
      </c>
      <c r="G756" s="100" t="s">
        <v>2341</v>
      </c>
      <c r="H756" s="99" t="s">
        <v>120</v>
      </c>
      <c r="I756" s="126" t="s">
        <v>100</v>
      </c>
      <c r="J756" s="126" t="s">
        <v>121</v>
      </c>
      <c r="K756" s="100" t="s">
        <v>1412</v>
      </c>
      <c r="L756" s="130"/>
      <c r="M756" s="130"/>
      <c r="N756" s="130"/>
      <c r="O756" s="131"/>
      <c r="P756" s="130"/>
      <c r="Q756" s="132"/>
      <c r="R756" s="133"/>
      <c r="S756" s="130"/>
      <c r="T756" s="130"/>
      <c r="U756" s="130"/>
      <c r="V756" s="130"/>
      <c r="W756" s="134"/>
      <c r="X756" s="134"/>
      <c r="Z756" s="184"/>
    </row>
    <row r="757" spans="1:26" ht="18.75" customHeight="1" x14ac:dyDescent="0.25">
      <c r="A757" s="124" t="s">
        <v>3652</v>
      </c>
      <c r="B757" s="100" t="s">
        <v>3608</v>
      </c>
      <c r="C757" s="100" t="s">
        <v>3579</v>
      </c>
      <c r="D757" s="100" t="s">
        <v>3579</v>
      </c>
      <c r="E757" s="124" t="s">
        <v>3664</v>
      </c>
      <c r="F757" s="129" t="s">
        <v>84</v>
      </c>
      <c r="G757" s="100" t="s">
        <v>2334</v>
      </c>
      <c r="H757" s="99" t="s">
        <v>120</v>
      </c>
      <c r="I757" s="126" t="s">
        <v>100</v>
      </c>
      <c r="J757" s="126" t="s">
        <v>121</v>
      </c>
      <c r="K757" s="129" t="s">
        <v>1263</v>
      </c>
      <c r="L757" s="50"/>
      <c r="M757" s="50"/>
      <c r="N757" s="50"/>
      <c r="O757" s="41"/>
      <c r="P757" s="50"/>
      <c r="Q757" s="40"/>
      <c r="R757" s="54"/>
      <c r="S757" s="50"/>
      <c r="T757" s="50"/>
      <c r="U757" s="50"/>
      <c r="V757" s="50"/>
      <c r="W757" s="98"/>
      <c r="X757" s="98"/>
      <c r="Z757" s="57"/>
    </row>
    <row r="758" spans="1:26" ht="18.75" customHeight="1" x14ac:dyDescent="0.25">
      <c r="A758" s="124" t="s">
        <v>3653</v>
      </c>
      <c r="B758" s="100" t="s">
        <v>3608</v>
      </c>
      <c r="C758" s="100" t="s">
        <v>3579</v>
      </c>
      <c r="D758" s="100" t="s">
        <v>3579</v>
      </c>
      <c r="E758" s="124" t="s">
        <v>3665</v>
      </c>
      <c r="F758" s="129" t="s">
        <v>86</v>
      </c>
      <c r="G758" s="100" t="s">
        <v>2334</v>
      </c>
      <c r="H758" s="99" t="s">
        <v>120</v>
      </c>
      <c r="I758" s="126" t="s">
        <v>100</v>
      </c>
      <c r="J758" s="126" t="s">
        <v>121</v>
      </c>
      <c r="K758" s="129" t="s">
        <v>1263</v>
      </c>
      <c r="L758" s="50"/>
      <c r="M758" s="50"/>
      <c r="N758" s="50"/>
      <c r="O758" s="41"/>
      <c r="P758" s="50"/>
      <c r="Q758" s="40"/>
      <c r="R758" s="54"/>
      <c r="S758" s="50"/>
      <c r="T758" s="50"/>
      <c r="U758" s="50"/>
      <c r="V758" s="50"/>
      <c r="W758" s="98"/>
      <c r="X758" s="98"/>
      <c r="Z758" s="57"/>
    </row>
    <row r="759" spans="1:26" ht="18.75" customHeight="1" x14ac:dyDescent="0.25">
      <c r="A759" s="124" t="s">
        <v>3654</v>
      </c>
      <c r="B759" s="100" t="s">
        <v>3608</v>
      </c>
      <c r="C759" s="100" t="s">
        <v>3579</v>
      </c>
      <c r="D759" s="100" t="s">
        <v>3579</v>
      </c>
      <c r="E759" s="124" t="s">
        <v>3666</v>
      </c>
      <c r="F759" s="129" t="s">
        <v>87</v>
      </c>
      <c r="G759" s="100" t="s">
        <v>2334</v>
      </c>
      <c r="H759" s="99" t="s">
        <v>120</v>
      </c>
      <c r="I759" s="126" t="s">
        <v>100</v>
      </c>
      <c r="J759" s="126" t="s">
        <v>121</v>
      </c>
      <c r="K759" s="129" t="s">
        <v>1263</v>
      </c>
      <c r="L759" s="50"/>
      <c r="M759" s="50"/>
      <c r="N759" s="50"/>
      <c r="O759" s="41"/>
      <c r="P759" s="50"/>
      <c r="Q759" s="40"/>
      <c r="R759" s="54"/>
      <c r="S759" s="50"/>
      <c r="T759" s="50"/>
      <c r="U759" s="50"/>
      <c r="V759" s="50"/>
      <c r="W759" s="98"/>
      <c r="X759" s="98"/>
      <c r="Z759" s="57"/>
    </row>
    <row r="760" spans="1:26" ht="18.75" customHeight="1" x14ac:dyDescent="0.25">
      <c r="A760" s="124" t="s">
        <v>3655</v>
      </c>
      <c r="B760" s="100" t="s">
        <v>3608</v>
      </c>
      <c r="C760" s="100" t="s">
        <v>3579</v>
      </c>
      <c r="D760" s="100" t="s">
        <v>3579</v>
      </c>
      <c r="E760" s="124" t="s">
        <v>3667</v>
      </c>
      <c r="F760" s="129" t="s">
        <v>88</v>
      </c>
      <c r="G760" s="100" t="s">
        <v>2334</v>
      </c>
      <c r="H760" s="99" t="s">
        <v>120</v>
      </c>
      <c r="I760" s="126" t="s">
        <v>100</v>
      </c>
      <c r="J760" s="126" t="s">
        <v>121</v>
      </c>
      <c r="K760" s="129" t="s">
        <v>1263</v>
      </c>
      <c r="L760" s="50"/>
      <c r="M760" s="50"/>
      <c r="N760" s="50"/>
      <c r="O760" s="41"/>
      <c r="P760" s="50"/>
      <c r="Q760" s="40"/>
      <c r="R760" s="54"/>
      <c r="S760" s="50"/>
      <c r="T760" s="50"/>
      <c r="U760" s="50"/>
      <c r="V760" s="50"/>
      <c r="W760" s="98"/>
      <c r="X760" s="98"/>
      <c r="Z760" s="57"/>
    </row>
    <row r="761" spans="1:26" s="135" customFormat="1" ht="18.75" customHeight="1" x14ac:dyDescent="0.25">
      <c r="A761" s="124" t="s">
        <v>3656</v>
      </c>
      <c r="B761" s="129" t="s">
        <v>3608</v>
      </c>
      <c r="C761" s="129" t="s">
        <v>3579</v>
      </c>
      <c r="D761" s="129" t="s">
        <v>3579</v>
      </c>
      <c r="E761" s="124" t="s">
        <v>3668</v>
      </c>
      <c r="F761" s="129" t="s">
        <v>84</v>
      </c>
      <c r="G761" s="100" t="s">
        <v>2334</v>
      </c>
      <c r="H761" s="99" t="s">
        <v>120</v>
      </c>
      <c r="I761" s="126" t="s">
        <v>97</v>
      </c>
      <c r="J761" s="126" t="s">
        <v>121</v>
      </c>
      <c r="K761" s="126" t="s">
        <v>1263</v>
      </c>
      <c r="L761" s="130"/>
      <c r="M761" s="130"/>
      <c r="N761" s="130"/>
      <c r="O761" s="131"/>
      <c r="P761" s="130"/>
      <c r="Q761" s="132"/>
      <c r="R761" s="133"/>
      <c r="S761" s="130"/>
      <c r="T761" s="130"/>
      <c r="U761" s="130"/>
      <c r="V761" s="130"/>
      <c r="W761" s="134"/>
      <c r="X761" s="134"/>
      <c r="Z761" s="184"/>
    </row>
    <row r="762" spans="1:26" s="135" customFormat="1" ht="18.75" customHeight="1" x14ac:dyDescent="0.25">
      <c r="A762" s="124" t="s">
        <v>3657</v>
      </c>
      <c r="B762" s="129" t="s">
        <v>3608</v>
      </c>
      <c r="C762" s="129" t="s">
        <v>3579</v>
      </c>
      <c r="D762" s="129" t="s">
        <v>3579</v>
      </c>
      <c r="E762" s="124" t="s">
        <v>3669</v>
      </c>
      <c r="F762" s="129" t="s">
        <v>86</v>
      </c>
      <c r="G762" s="100" t="s">
        <v>2334</v>
      </c>
      <c r="H762" s="99" t="s">
        <v>120</v>
      </c>
      <c r="I762" s="126" t="s">
        <v>97</v>
      </c>
      <c r="J762" s="126" t="s">
        <v>121</v>
      </c>
      <c r="K762" s="126" t="s">
        <v>1263</v>
      </c>
      <c r="L762" s="130"/>
      <c r="M762" s="130"/>
      <c r="N762" s="130"/>
      <c r="O762" s="131"/>
      <c r="P762" s="130"/>
      <c r="Q762" s="132"/>
      <c r="R762" s="133"/>
      <c r="S762" s="130"/>
      <c r="T762" s="130"/>
      <c r="U762" s="130"/>
      <c r="V762" s="130"/>
      <c r="W762" s="134"/>
      <c r="X762" s="134"/>
      <c r="Z762" s="184"/>
    </row>
    <row r="763" spans="1:26" s="135" customFormat="1" ht="18.75" customHeight="1" x14ac:dyDescent="0.25">
      <c r="A763" s="124" t="s">
        <v>3658</v>
      </c>
      <c r="B763" s="129" t="s">
        <v>3608</v>
      </c>
      <c r="C763" s="129" t="s">
        <v>3579</v>
      </c>
      <c r="D763" s="129" t="s">
        <v>3579</v>
      </c>
      <c r="E763" s="124" t="s">
        <v>3670</v>
      </c>
      <c r="F763" s="129" t="s">
        <v>87</v>
      </c>
      <c r="G763" s="100" t="s">
        <v>2334</v>
      </c>
      <c r="H763" s="99" t="s">
        <v>120</v>
      </c>
      <c r="I763" s="126" t="s">
        <v>97</v>
      </c>
      <c r="J763" s="126" t="s">
        <v>121</v>
      </c>
      <c r="K763" s="126" t="s">
        <v>1263</v>
      </c>
      <c r="L763" s="130"/>
      <c r="M763" s="130"/>
      <c r="N763" s="130"/>
      <c r="O763" s="131"/>
      <c r="P763" s="130"/>
      <c r="Q763" s="132"/>
      <c r="R763" s="133"/>
      <c r="S763" s="130"/>
      <c r="T763" s="130"/>
      <c r="U763" s="130"/>
      <c r="V763" s="130"/>
      <c r="W763" s="134"/>
      <c r="X763" s="134"/>
      <c r="Z763" s="184"/>
    </row>
    <row r="764" spans="1:26" s="135" customFormat="1" ht="18.75" customHeight="1" x14ac:dyDescent="0.25">
      <c r="A764" s="124" t="s">
        <v>3659</v>
      </c>
      <c r="B764" s="129" t="s">
        <v>3608</v>
      </c>
      <c r="C764" s="129" t="s">
        <v>3579</v>
      </c>
      <c r="D764" s="129" t="s">
        <v>3579</v>
      </c>
      <c r="E764" s="124" t="s">
        <v>3671</v>
      </c>
      <c r="F764" s="129" t="s">
        <v>88</v>
      </c>
      <c r="G764" s="100" t="s">
        <v>2334</v>
      </c>
      <c r="H764" s="99" t="s">
        <v>120</v>
      </c>
      <c r="I764" s="126" t="s">
        <v>97</v>
      </c>
      <c r="J764" s="126" t="s">
        <v>121</v>
      </c>
      <c r="K764" s="126" t="s">
        <v>1263</v>
      </c>
      <c r="L764" s="130"/>
      <c r="M764" s="130"/>
      <c r="N764" s="130"/>
      <c r="O764" s="131"/>
      <c r="P764" s="130"/>
      <c r="Q764" s="132"/>
      <c r="R764" s="133"/>
      <c r="S764" s="130"/>
      <c r="T764" s="130"/>
      <c r="U764" s="130"/>
      <c r="V764" s="130"/>
      <c r="W764" s="134"/>
      <c r="X764" s="134"/>
      <c r="Z764" s="184"/>
    </row>
    <row r="765" spans="1:26" s="135" customFormat="1" ht="18.75" customHeight="1" x14ac:dyDescent="0.25">
      <c r="A765" s="124" t="s">
        <v>3414</v>
      </c>
      <c r="B765" s="129" t="s">
        <v>1260</v>
      </c>
      <c r="C765" s="129" t="s">
        <v>2556</v>
      </c>
      <c r="D765" s="129" t="s">
        <v>3278</v>
      </c>
      <c r="E765" s="124" t="s">
        <v>3415</v>
      </c>
      <c r="F765" s="129" t="s">
        <v>84</v>
      </c>
      <c r="G765" s="129" t="s">
        <v>3339</v>
      </c>
      <c r="H765" s="129" t="s">
        <v>99</v>
      </c>
      <c r="I765" s="129" t="s">
        <v>100</v>
      </c>
      <c r="J765" s="129" t="s">
        <v>83</v>
      </c>
      <c r="K765" s="129" t="s">
        <v>1263</v>
      </c>
      <c r="L765" s="130"/>
      <c r="M765" s="130"/>
      <c r="N765" s="130"/>
      <c r="O765" s="131"/>
      <c r="P765" s="130"/>
      <c r="Q765" s="132"/>
      <c r="R765" s="133"/>
      <c r="S765" s="130"/>
      <c r="T765" s="130"/>
      <c r="U765" s="130"/>
      <c r="V765" s="130"/>
      <c r="W765" s="134"/>
      <c r="X765" s="134"/>
    </row>
    <row r="766" spans="1:26" s="135" customFormat="1" ht="18.75" customHeight="1" x14ac:dyDescent="0.25">
      <c r="A766" s="124" t="s">
        <v>3336</v>
      </c>
      <c r="B766" s="129" t="s">
        <v>1260</v>
      </c>
      <c r="C766" s="129" t="s">
        <v>2556</v>
      </c>
      <c r="D766" s="129" t="s">
        <v>3278</v>
      </c>
      <c r="E766" s="124" t="s">
        <v>3417</v>
      </c>
      <c r="F766" s="129" t="s">
        <v>86</v>
      </c>
      <c r="G766" s="129" t="s">
        <v>3340</v>
      </c>
      <c r="H766" s="129" t="s">
        <v>99</v>
      </c>
      <c r="I766" s="129" t="s">
        <v>100</v>
      </c>
      <c r="J766" s="129" t="s">
        <v>83</v>
      </c>
      <c r="K766" s="129" t="s">
        <v>1263</v>
      </c>
      <c r="L766" s="130"/>
      <c r="M766" s="130"/>
      <c r="N766" s="130"/>
      <c r="O766" s="131"/>
      <c r="P766" s="130"/>
      <c r="Q766" s="132"/>
      <c r="R766" s="133"/>
      <c r="S766" s="130"/>
      <c r="T766" s="130"/>
      <c r="U766" s="130"/>
      <c r="V766" s="130"/>
      <c r="W766" s="134"/>
      <c r="X766" s="134"/>
    </row>
    <row r="767" spans="1:26" s="135" customFormat="1" ht="18.75" customHeight="1" x14ac:dyDescent="0.25">
      <c r="A767" s="124" t="s">
        <v>3337</v>
      </c>
      <c r="B767" s="129" t="s">
        <v>1260</v>
      </c>
      <c r="C767" s="129" t="s">
        <v>2556</v>
      </c>
      <c r="D767" s="129" t="s">
        <v>3278</v>
      </c>
      <c r="E767" s="124" t="s">
        <v>3418</v>
      </c>
      <c r="F767" s="129" t="s">
        <v>87</v>
      </c>
      <c r="G767" s="129" t="s">
        <v>3341</v>
      </c>
      <c r="H767" s="129" t="s">
        <v>99</v>
      </c>
      <c r="I767" s="129" t="s">
        <v>100</v>
      </c>
      <c r="J767" s="129" t="s">
        <v>83</v>
      </c>
      <c r="K767" s="129" t="s">
        <v>1263</v>
      </c>
      <c r="L767" s="130"/>
      <c r="M767" s="130"/>
      <c r="N767" s="130"/>
      <c r="O767" s="131"/>
      <c r="P767" s="130"/>
      <c r="Q767" s="132"/>
      <c r="R767" s="133"/>
      <c r="S767" s="130"/>
      <c r="T767" s="130"/>
      <c r="U767" s="130"/>
      <c r="V767" s="130"/>
      <c r="W767" s="134"/>
      <c r="X767" s="134"/>
    </row>
    <row r="768" spans="1:26" s="135" customFormat="1" ht="18.75" customHeight="1" x14ac:dyDescent="0.25">
      <c r="A768" s="124" t="s">
        <v>3338</v>
      </c>
      <c r="B768" s="129" t="s">
        <v>1260</v>
      </c>
      <c r="C768" s="129" t="s">
        <v>2556</v>
      </c>
      <c r="D768" s="129" t="s">
        <v>3278</v>
      </c>
      <c r="E768" s="124" t="s">
        <v>3419</v>
      </c>
      <c r="F768" s="129" t="s">
        <v>88</v>
      </c>
      <c r="G768" s="129" t="s">
        <v>3342</v>
      </c>
      <c r="H768" s="129" t="s">
        <v>99</v>
      </c>
      <c r="I768" s="129" t="s">
        <v>100</v>
      </c>
      <c r="J768" s="129" t="s">
        <v>83</v>
      </c>
      <c r="K768" s="129" t="s">
        <v>1263</v>
      </c>
      <c r="L768" s="130"/>
      <c r="M768" s="130"/>
      <c r="N768" s="130"/>
      <c r="O768" s="131"/>
      <c r="P768" s="130"/>
      <c r="Q768" s="132"/>
      <c r="R768" s="133"/>
      <c r="S768" s="130"/>
      <c r="T768" s="130"/>
      <c r="U768" s="130"/>
      <c r="V768" s="130"/>
      <c r="W768" s="134"/>
      <c r="X768" s="134"/>
    </row>
    <row r="769" spans="1:24" s="135" customFormat="1" ht="18.75" customHeight="1" x14ac:dyDescent="0.25">
      <c r="A769" s="124" t="s">
        <v>3343</v>
      </c>
      <c r="B769" s="129" t="s">
        <v>1260</v>
      </c>
      <c r="C769" s="129" t="s">
        <v>2556</v>
      </c>
      <c r="D769" s="129" t="s">
        <v>3280</v>
      </c>
      <c r="E769" s="124" t="s">
        <v>3420</v>
      </c>
      <c r="F769" s="129" t="s">
        <v>84</v>
      </c>
      <c r="G769" s="129" t="s">
        <v>3347</v>
      </c>
      <c r="H769" s="129" t="s">
        <v>99</v>
      </c>
      <c r="I769" s="129" t="s">
        <v>100</v>
      </c>
      <c r="J769" s="129" t="s">
        <v>83</v>
      </c>
      <c r="K769" s="129" t="s">
        <v>1263</v>
      </c>
      <c r="L769" s="130"/>
      <c r="M769" s="130"/>
      <c r="N769" s="130"/>
      <c r="O769" s="131"/>
      <c r="P769" s="130"/>
      <c r="Q769" s="132"/>
      <c r="R769" s="133"/>
      <c r="S769" s="130"/>
      <c r="T769" s="130"/>
      <c r="U769" s="130"/>
      <c r="V769" s="130"/>
      <c r="W769" s="134"/>
      <c r="X769" s="134"/>
    </row>
    <row r="770" spans="1:24" s="135" customFormat="1" ht="18.75" customHeight="1" x14ac:dyDescent="0.25">
      <c r="A770" s="124" t="s">
        <v>3344</v>
      </c>
      <c r="B770" s="129" t="s">
        <v>1260</v>
      </c>
      <c r="C770" s="129" t="s">
        <v>2556</v>
      </c>
      <c r="D770" s="129" t="s">
        <v>3280</v>
      </c>
      <c r="E770" s="124" t="s">
        <v>3421</v>
      </c>
      <c r="F770" s="129" t="s">
        <v>86</v>
      </c>
      <c r="G770" s="129" t="s">
        <v>3348</v>
      </c>
      <c r="H770" s="129" t="s">
        <v>99</v>
      </c>
      <c r="I770" s="129" t="s">
        <v>100</v>
      </c>
      <c r="J770" s="129" t="s">
        <v>83</v>
      </c>
      <c r="K770" s="129" t="s">
        <v>1263</v>
      </c>
      <c r="L770" s="130"/>
      <c r="M770" s="130"/>
      <c r="N770" s="130"/>
      <c r="O770" s="131"/>
      <c r="P770" s="130"/>
      <c r="Q770" s="132"/>
      <c r="R770" s="133"/>
      <c r="S770" s="130"/>
      <c r="T770" s="130"/>
      <c r="U770" s="130"/>
      <c r="V770" s="130"/>
      <c r="W770" s="134"/>
      <c r="X770" s="134"/>
    </row>
    <row r="771" spans="1:24" s="135" customFormat="1" ht="18.75" customHeight="1" x14ac:dyDescent="0.25">
      <c r="A771" s="124" t="s">
        <v>3345</v>
      </c>
      <c r="B771" s="129" t="s">
        <v>1260</v>
      </c>
      <c r="C771" s="129" t="s">
        <v>2556</v>
      </c>
      <c r="D771" s="129" t="s">
        <v>3280</v>
      </c>
      <c r="E771" s="124" t="s">
        <v>3422</v>
      </c>
      <c r="F771" s="129" t="s">
        <v>87</v>
      </c>
      <c r="G771" s="129" t="s">
        <v>3349</v>
      </c>
      <c r="H771" s="129" t="s">
        <v>99</v>
      </c>
      <c r="I771" s="129" t="s">
        <v>100</v>
      </c>
      <c r="J771" s="129" t="s">
        <v>83</v>
      </c>
      <c r="K771" s="129" t="s">
        <v>1263</v>
      </c>
      <c r="L771" s="130"/>
      <c r="M771" s="130"/>
      <c r="N771" s="130"/>
      <c r="O771" s="131"/>
      <c r="P771" s="130"/>
      <c r="Q771" s="132"/>
      <c r="R771" s="133"/>
      <c r="S771" s="130"/>
      <c r="T771" s="130"/>
      <c r="U771" s="130"/>
      <c r="V771" s="130"/>
      <c r="W771" s="134"/>
      <c r="X771" s="134"/>
    </row>
    <row r="772" spans="1:24" s="135" customFormat="1" ht="18.75" customHeight="1" x14ac:dyDescent="0.25">
      <c r="A772" s="124" t="s">
        <v>3346</v>
      </c>
      <c r="B772" s="129" t="s">
        <v>1260</v>
      </c>
      <c r="C772" s="129" t="s">
        <v>2556</v>
      </c>
      <c r="D772" s="129" t="s">
        <v>3280</v>
      </c>
      <c r="E772" s="124" t="s">
        <v>3423</v>
      </c>
      <c r="F772" s="129" t="s">
        <v>88</v>
      </c>
      <c r="G772" s="129" t="s">
        <v>3350</v>
      </c>
      <c r="H772" s="129" t="s">
        <v>99</v>
      </c>
      <c r="I772" s="129" t="s">
        <v>100</v>
      </c>
      <c r="J772" s="129" t="s">
        <v>83</v>
      </c>
      <c r="K772" s="129" t="s">
        <v>1263</v>
      </c>
      <c r="L772" s="130"/>
      <c r="M772" s="130"/>
      <c r="N772" s="130"/>
      <c r="O772" s="131"/>
      <c r="P772" s="130"/>
      <c r="Q772" s="132"/>
      <c r="R772" s="133"/>
      <c r="S772" s="130"/>
      <c r="T772" s="130"/>
      <c r="U772" s="130"/>
      <c r="V772" s="130"/>
      <c r="W772" s="134"/>
      <c r="X772" s="134"/>
    </row>
    <row r="773" spans="1:24" s="135" customFormat="1" ht="18.75" customHeight="1" x14ac:dyDescent="0.25">
      <c r="A773" s="124" t="s">
        <v>3277</v>
      </c>
      <c r="B773" s="129" t="s">
        <v>1260</v>
      </c>
      <c r="C773" s="129" t="s">
        <v>2556</v>
      </c>
      <c r="D773" s="129" t="s">
        <v>3278</v>
      </c>
      <c r="E773" s="124" t="s">
        <v>3424</v>
      </c>
      <c r="F773" s="129" t="s">
        <v>84</v>
      </c>
      <c r="G773" s="99" t="s">
        <v>3322</v>
      </c>
      <c r="H773" s="129" t="s">
        <v>134</v>
      </c>
      <c r="I773" s="129" t="s">
        <v>97</v>
      </c>
      <c r="J773" s="129" t="s">
        <v>83</v>
      </c>
      <c r="K773" s="129" t="s">
        <v>1412</v>
      </c>
      <c r="L773" s="130"/>
      <c r="M773" s="130"/>
      <c r="N773" s="130"/>
      <c r="O773" s="131"/>
      <c r="P773" s="130"/>
      <c r="Q773" s="132"/>
      <c r="R773" s="133"/>
      <c r="S773" s="130"/>
      <c r="T773" s="130"/>
      <c r="U773" s="130"/>
      <c r="V773" s="130"/>
      <c r="W773" s="134"/>
      <c r="X773" s="134"/>
    </row>
    <row r="774" spans="1:24" ht="18.75" customHeight="1" x14ac:dyDescent="0.25">
      <c r="A774" s="102" t="s">
        <v>2579</v>
      </c>
      <c r="B774" s="99" t="s">
        <v>1260</v>
      </c>
      <c r="C774" s="99" t="s">
        <v>2556</v>
      </c>
      <c r="D774" s="99" t="s">
        <v>3278</v>
      </c>
      <c r="E774" s="102" t="s">
        <v>2580</v>
      </c>
      <c r="F774" s="99" t="s">
        <v>86</v>
      </c>
      <c r="G774" s="99" t="s">
        <v>3323</v>
      </c>
      <c r="H774" s="99" t="s">
        <v>134</v>
      </c>
      <c r="I774" s="99" t="s">
        <v>97</v>
      </c>
      <c r="J774" s="99" t="s">
        <v>83</v>
      </c>
      <c r="K774" s="99" t="s">
        <v>1412</v>
      </c>
      <c r="L774" s="50"/>
      <c r="M774" s="50"/>
      <c r="N774" s="50"/>
      <c r="O774" s="41"/>
      <c r="P774" s="50"/>
      <c r="Q774" s="40"/>
      <c r="R774" s="54"/>
      <c r="S774" s="50"/>
      <c r="T774" s="50"/>
      <c r="U774" s="50"/>
      <c r="V774" s="50"/>
      <c r="W774" s="98"/>
      <c r="X774" s="98"/>
    </row>
    <row r="775" spans="1:24" ht="18.75" customHeight="1" x14ac:dyDescent="0.25">
      <c r="A775" s="102" t="s">
        <v>2581</v>
      </c>
      <c r="B775" s="99" t="s">
        <v>1260</v>
      </c>
      <c r="C775" s="99" t="s">
        <v>2556</v>
      </c>
      <c r="D775" s="99" t="s">
        <v>3278</v>
      </c>
      <c r="E775" s="102" t="s">
        <v>2582</v>
      </c>
      <c r="F775" s="99" t="s">
        <v>87</v>
      </c>
      <c r="G775" s="99" t="s">
        <v>3324</v>
      </c>
      <c r="H775" s="99" t="s">
        <v>134</v>
      </c>
      <c r="I775" s="99" t="s">
        <v>97</v>
      </c>
      <c r="J775" s="99" t="s">
        <v>83</v>
      </c>
      <c r="K775" s="99" t="s">
        <v>1412</v>
      </c>
      <c r="L775" s="50"/>
      <c r="M775" s="50"/>
      <c r="N775" s="50"/>
      <c r="O775" s="41"/>
      <c r="P775" s="50"/>
      <c r="Q775" s="40"/>
      <c r="R775" s="54"/>
      <c r="S775" s="50"/>
      <c r="T775" s="50"/>
      <c r="U775" s="50"/>
      <c r="V775" s="50"/>
      <c r="W775" s="98"/>
      <c r="X775" s="98"/>
    </row>
    <row r="776" spans="1:24" s="135" customFormat="1" ht="18.75" customHeight="1" x14ac:dyDescent="0.25">
      <c r="A776" s="125" t="s">
        <v>3279</v>
      </c>
      <c r="B776" s="126" t="s">
        <v>1260</v>
      </c>
      <c r="C776" s="126" t="s">
        <v>2556</v>
      </c>
      <c r="D776" s="126" t="s">
        <v>3278</v>
      </c>
      <c r="E776" s="125" t="s">
        <v>3416</v>
      </c>
      <c r="F776" s="126" t="s">
        <v>88</v>
      </c>
      <c r="G776" s="99" t="s">
        <v>3325</v>
      </c>
      <c r="H776" s="126" t="s">
        <v>134</v>
      </c>
      <c r="I776" s="126" t="s">
        <v>97</v>
      </c>
      <c r="J776" s="126" t="s">
        <v>83</v>
      </c>
      <c r="K776" s="126" t="s">
        <v>1412</v>
      </c>
      <c r="L776" s="130"/>
      <c r="M776" s="130"/>
      <c r="N776" s="130"/>
      <c r="O776" s="131"/>
      <c r="P776" s="130"/>
      <c r="Q776" s="132"/>
      <c r="R776" s="133"/>
      <c r="S776" s="130"/>
      <c r="T776" s="130"/>
      <c r="U776" s="130"/>
      <c r="V776" s="130"/>
      <c r="W776" s="134"/>
      <c r="X776" s="134"/>
    </row>
    <row r="777" spans="1:24" ht="18.75" customHeight="1" x14ac:dyDescent="0.25">
      <c r="A777" s="102" t="s">
        <v>2583</v>
      </c>
      <c r="B777" s="99" t="s">
        <v>1260</v>
      </c>
      <c r="C777" s="99" t="s">
        <v>2556</v>
      </c>
      <c r="D777" s="99" t="s">
        <v>3278</v>
      </c>
      <c r="E777" s="102" t="s">
        <v>2584</v>
      </c>
      <c r="F777" s="99" t="s">
        <v>84</v>
      </c>
      <c r="G777" s="99" t="s">
        <v>3326</v>
      </c>
      <c r="H777" s="99" t="s">
        <v>134</v>
      </c>
      <c r="I777" s="99" t="s">
        <v>97</v>
      </c>
      <c r="J777" s="99" t="s">
        <v>83</v>
      </c>
      <c r="K777" s="99" t="s">
        <v>1263</v>
      </c>
      <c r="L777" s="50"/>
      <c r="M777" s="50"/>
      <c r="N777" s="50"/>
      <c r="O777" s="41"/>
      <c r="P777" s="50"/>
      <c r="Q777" s="40"/>
      <c r="R777" s="54"/>
      <c r="S777" s="50"/>
      <c r="T777" s="50"/>
      <c r="U777" s="50"/>
      <c r="V777" s="50"/>
      <c r="W777" s="98"/>
      <c r="X777" s="98"/>
    </row>
    <row r="778" spans="1:24" ht="18.75" customHeight="1" x14ac:dyDescent="0.25">
      <c r="A778" s="102" t="s">
        <v>2585</v>
      </c>
      <c r="B778" s="99" t="s">
        <v>1260</v>
      </c>
      <c r="C778" s="99" t="s">
        <v>2556</v>
      </c>
      <c r="D778" s="99" t="s">
        <v>3278</v>
      </c>
      <c r="E778" s="102" t="s">
        <v>2586</v>
      </c>
      <c r="F778" s="99" t="s">
        <v>86</v>
      </c>
      <c r="G778" s="99" t="s">
        <v>3327</v>
      </c>
      <c r="H778" s="99" t="s">
        <v>134</v>
      </c>
      <c r="I778" s="99" t="s">
        <v>97</v>
      </c>
      <c r="J778" s="99" t="s">
        <v>83</v>
      </c>
      <c r="K778" s="99" t="s">
        <v>1263</v>
      </c>
      <c r="L778" s="50"/>
      <c r="M778" s="50"/>
      <c r="N778" s="50"/>
      <c r="O778" s="41"/>
      <c r="P778" s="50"/>
      <c r="Q778" s="40"/>
      <c r="R778" s="54"/>
      <c r="S778" s="50"/>
      <c r="T778" s="50"/>
      <c r="U778" s="50"/>
      <c r="V778" s="50"/>
      <c r="W778" s="98"/>
      <c r="X778" s="98"/>
    </row>
    <row r="779" spans="1:24" ht="18.75" customHeight="1" x14ac:dyDescent="0.25">
      <c r="A779" s="102" t="s">
        <v>2587</v>
      </c>
      <c r="B779" s="99" t="s">
        <v>1260</v>
      </c>
      <c r="C779" s="99" t="s">
        <v>2556</v>
      </c>
      <c r="D779" s="99" t="s">
        <v>3278</v>
      </c>
      <c r="E779" s="102" t="s">
        <v>2588</v>
      </c>
      <c r="F779" s="99" t="s">
        <v>87</v>
      </c>
      <c r="G779" s="99" t="s">
        <v>3328</v>
      </c>
      <c r="H779" s="99" t="s">
        <v>134</v>
      </c>
      <c r="I779" s="99" t="s">
        <v>97</v>
      </c>
      <c r="J779" s="99" t="s">
        <v>83</v>
      </c>
      <c r="K779" s="99" t="s">
        <v>1263</v>
      </c>
      <c r="L779" s="50"/>
      <c r="M779" s="50"/>
      <c r="N779" s="50"/>
      <c r="O779" s="41"/>
      <c r="P779" s="50"/>
      <c r="Q779" s="40"/>
      <c r="R779" s="54"/>
      <c r="S779" s="50"/>
      <c r="T779" s="50"/>
      <c r="U779" s="50"/>
      <c r="V779" s="50"/>
      <c r="W779" s="98"/>
      <c r="X779" s="98"/>
    </row>
    <row r="780" spans="1:24" ht="18.75" customHeight="1" x14ac:dyDescent="0.25">
      <c r="A780" s="102" t="s">
        <v>2589</v>
      </c>
      <c r="B780" s="99" t="s">
        <v>1260</v>
      </c>
      <c r="C780" s="99" t="s">
        <v>2556</v>
      </c>
      <c r="D780" s="99" t="s">
        <v>3278</v>
      </c>
      <c r="E780" s="102" t="s">
        <v>2590</v>
      </c>
      <c r="F780" s="99" t="s">
        <v>88</v>
      </c>
      <c r="G780" s="99" t="s">
        <v>3329</v>
      </c>
      <c r="H780" s="99" t="s">
        <v>134</v>
      </c>
      <c r="I780" s="99" t="s">
        <v>97</v>
      </c>
      <c r="J780" s="99" t="s">
        <v>83</v>
      </c>
      <c r="K780" s="99" t="s">
        <v>1263</v>
      </c>
      <c r="L780" s="50"/>
      <c r="M780" s="50"/>
      <c r="N780" s="50"/>
      <c r="O780" s="41"/>
      <c r="P780" s="50"/>
      <c r="Q780" s="40"/>
      <c r="R780" s="54"/>
      <c r="S780" s="50"/>
      <c r="T780" s="50"/>
      <c r="U780" s="50"/>
      <c r="V780" s="50"/>
      <c r="W780" s="98"/>
      <c r="X780" s="98"/>
    </row>
    <row r="781" spans="1:24" ht="18.75" customHeight="1" x14ac:dyDescent="0.25">
      <c r="A781" s="102" t="s">
        <v>2563</v>
      </c>
      <c r="B781" s="99" t="s">
        <v>1260</v>
      </c>
      <c r="C781" s="99" t="s">
        <v>2556</v>
      </c>
      <c r="D781" s="99" t="s">
        <v>3280</v>
      </c>
      <c r="E781" s="102" t="s">
        <v>2564</v>
      </c>
      <c r="F781" s="99" t="s">
        <v>84</v>
      </c>
      <c r="G781" s="99" t="s">
        <v>3309</v>
      </c>
      <c r="H781" s="99" t="s">
        <v>134</v>
      </c>
      <c r="I781" s="99" t="s">
        <v>100</v>
      </c>
      <c r="J781" s="99" t="s">
        <v>83</v>
      </c>
      <c r="K781" s="99" t="s">
        <v>1412</v>
      </c>
      <c r="L781" s="50"/>
      <c r="M781" s="50"/>
      <c r="N781" s="50"/>
      <c r="O781" s="41"/>
      <c r="P781" s="50"/>
      <c r="Q781" s="40"/>
      <c r="R781" s="54"/>
      <c r="S781" s="50"/>
      <c r="T781" s="50"/>
      <c r="U781" s="50"/>
      <c r="V781" s="50"/>
      <c r="W781" s="98"/>
      <c r="X781" s="98"/>
    </row>
    <row r="782" spans="1:24" ht="18.75" customHeight="1" x14ac:dyDescent="0.25">
      <c r="A782" s="102" t="s">
        <v>2577</v>
      </c>
      <c r="B782" s="99" t="s">
        <v>1260</v>
      </c>
      <c r="C782" s="99" t="s">
        <v>2556</v>
      </c>
      <c r="D782" s="99" t="s">
        <v>3280</v>
      </c>
      <c r="E782" s="102" t="s">
        <v>2578</v>
      </c>
      <c r="F782" s="99" t="s">
        <v>86</v>
      </c>
      <c r="G782" s="99" t="s">
        <v>3310</v>
      </c>
      <c r="H782" s="99" t="s">
        <v>134</v>
      </c>
      <c r="I782" s="99" t="s">
        <v>100</v>
      </c>
      <c r="J782" s="99" t="s">
        <v>83</v>
      </c>
      <c r="K782" s="99" t="s">
        <v>1412</v>
      </c>
      <c r="L782" s="50"/>
      <c r="M782" s="50"/>
      <c r="N782" s="50"/>
      <c r="O782" s="41"/>
      <c r="P782" s="50"/>
      <c r="Q782" s="40"/>
      <c r="R782" s="54"/>
      <c r="S782" s="50"/>
      <c r="T782" s="50"/>
      <c r="U782" s="50"/>
      <c r="V782" s="50"/>
      <c r="W782" s="98"/>
      <c r="X782" s="98"/>
    </row>
    <row r="783" spans="1:24" ht="18.75" customHeight="1" x14ac:dyDescent="0.25">
      <c r="A783" s="102" t="s">
        <v>2575</v>
      </c>
      <c r="B783" s="99" t="s">
        <v>1260</v>
      </c>
      <c r="C783" s="99" t="s">
        <v>2556</v>
      </c>
      <c r="D783" s="99" t="s">
        <v>3280</v>
      </c>
      <c r="E783" s="102" t="s">
        <v>2576</v>
      </c>
      <c r="F783" s="99" t="s">
        <v>87</v>
      </c>
      <c r="G783" s="99" t="s">
        <v>3311</v>
      </c>
      <c r="H783" s="99" t="s">
        <v>134</v>
      </c>
      <c r="I783" s="99" t="s">
        <v>100</v>
      </c>
      <c r="J783" s="99" t="s">
        <v>83</v>
      </c>
      <c r="K783" s="99" t="s">
        <v>1412</v>
      </c>
      <c r="L783" s="50"/>
      <c r="M783" s="50"/>
      <c r="N783" s="50"/>
      <c r="O783" s="41"/>
      <c r="P783" s="50"/>
      <c r="Q783" s="40"/>
      <c r="R783" s="54"/>
      <c r="S783" s="50"/>
      <c r="T783" s="50"/>
      <c r="U783" s="50"/>
      <c r="V783" s="50"/>
      <c r="W783" s="98"/>
      <c r="X783" s="98"/>
    </row>
    <row r="784" spans="1:24" ht="18.75" customHeight="1" x14ac:dyDescent="0.25">
      <c r="A784" s="102" t="s">
        <v>2561</v>
      </c>
      <c r="B784" s="99" t="s">
        <v>1260</v>
      </c>
      <c r="C784" s="99" t="s">
        <v>2556</v>
      </c>
      <c r="D784" s="99" t="s">
        <v>3280</v>
      </c>
      <c r="E784" s="102" t="s">
        <v>2562</v>
      </c>
      <c r="F784" s="99" t="s">
        <v>88</v>
      </c>
      <c r="G784" s="99" t="s">
        <v>3312</v>
      </c>
      <c r="H784" s="99" t="s">
        <v>134</v>
      </c>
      <c r="I784" s="99" t="s">
        <v>100</v>
      </c>
      <c r="J784" s="99" t="s">
        <v>83</v>
      </c>
      <c r="K784" s="99" t="s">
        <v>1412</v>
      </c>
      <c r="L784" s="50"/>
      <c r="M784" s="50"/>
      <c r="N784" s="50"/>
      <c r="O784" s="41"/>
      <c r="P784" s="50"/>
      <c r="Q784" s="40"/>
      <c r="R784" s="54"/>
      <c r="S784" s="50"/>
      <c r="T784" s="50"/>
      <c r="U784" s="50"/>
      <c r="V784" s="50"/>
      <c r="W784" s="98"/>
      <c r="X784" s="98"/>
    </row>
    <row r="785" spans="1:24" ht="18.75" customHeight="1" x14ac:dyDescent="0.25">
      <c r="A785" s="102" t="s">
        <v>2559</v>
      </c>
      <c r="B785" s="99" t="s">
        <v>1260</v>
      </c>
      <c r="C785" s="99" t="s">
        <v>2556</v>
      </c>
      <c r="D785" s="99" t="s">
        <v>3280</v>
      </c>
      <c r="E785" s="102" t="s">
        <v>2560</v>
      </c>
      <c r="F785" s="99" t="s">
        <v>84</v>
      </c>
      <c r="G785" s="99" t="s">
        <v>3330</v>
      </c>
      <c r="H785" s="99" t="s">
        <v>134</v>
      </c>
      <c r="I785" s="99" t="s">
        <v>100</v>
      </c>
      <c r="J785" s="99" t="s">
        <v>83</v>
      </c>
      <c r="K785" s="99" t="s">
        <v>1263</v>
      </c>
      <c r="L785" s="50"/>
      <c r="M785" s="50"/>
      <c r="N785" s="50"/>
      <c r="O785" s="41"/>
      <c r="P785" s="50"/>
      <c r="Q785" s="40"/>
      <c r="R785" s="54"/>
      <c r="S785" s="50"/>
      <c r="T785" s="50"/>
      <c r="U785" s="50"/>
      <c r="V785" s="50"/>
      <c r="W785" s="98"/>
      <c r="X785" s="98"/>
    </row>
    <row r="786" spans="1:24" ht="18.75" customHeight="1" x14ac:dyDescent="0.25">
      <c r="A786" s="125" t="s">
        <v>3209</v>
      </c>
      <c r="B786" s="99" t="s">
        <v>1260</v>
      </c>
      <c r="C786" s="99" t="s">
        <v>2556</v>
      </c>
      <c r="D786" s="99" t="s">
        <v>3280</v>
      </c>
      <c r="E786" s="102" t="s">
        <v>2574</v>
      </c>
      <c r="F786" s="99" t="s">
        <v>86</v>
      </c>
      <c r="G786" s="99" t="s">
        <v>3331</v>
      </c>
      <c r="H786" s="99" t="s">
        <v>134</v>
      </c>
      <c r="I786" s="99" t="s">
        <v>100</v>
      </c>
      <c r="J786" s="99" t="s">
        <v>83</v>
      </c>
      <c r="K786" s="99" t="s">
        <v>1263</v>
      </c>
      <c r="L786" s="50"/>
      <c r="M786" s="50"/>
      <c r="N786" s="50"/>
      <c r="O786" s="41"/>
      <c r="P786" s="50"/>
      <c r="Q786" s="40"/>
      <c r="R786" s="54"/>
      <c r="S786" s="50"/>
      <c r="T786" s="50"/>
      <c r="U786" s="50"/>
      <c r="V786" s="50"/>
      <c r="W786" s="98"/>
      <c r="X786" s="98"/>
    </row>
    <row r="787" spans="1:24" ht="18.75" customHeight="1" x14ac:dyDescent="0.25">
      <c r="A787" s="125" t="s">
        <v>3210</v>
      </c>
      <c r="B787" s="99" t="s">
        <v>1260</v>
      </c>
      <c r="C787" s="99" t="s">
        <v>2556</v>
      </c>
      <c r="D787" s="99" t="s">
        <v>3280</v>
      </c>
      <c r="E787" s="102" t="s">
        <v>2573</v>
      </c>
      <c r="F787" s="99" t="s">
        <v>87</v>
      </c>
      <c r="G787" s="99" t="s">
        <v>3332</v>
      </c>
      <c r="H787" s="99" t="s">
        <v>134</v>
      </c>
      <c r="I787" s="99" t="s">
        <v>100</v>
      </c>
      <c r="J787" s="99" t="s">
        <v>83</v>
      </c>
      <c r="K787" s="99" t="s">
        <v>1263</v>
      </c>
      <c r="L787" s="50"/>
      <c r="M787" s="50"/>
      <c r="N787" s="50"/>
      <c r="O787" s="41"/>
      <c r="P787" s="50"/>
      <c r="Q787" s="40"/>
      <c r="R787" s="54"/>
      <c r="S787" s="50"/>
      <c r="T787" s="50"/>
      <c r="U787" s="50"/>
      <c r="V787" s="50"/>
      <c r="W787" s="98"/>
      <c r="X787" s="98"/>
    </row>
    <row r="788" spans="1:24" ht="18.75" customHeight="1" x14ac:dyDescent="0.25">
      <c r="A788" s="125" t="s">
        <v>3211</v>
      </c>
      <c r="B788" s="99" t="s">
        <v>1260</v>
      </c>
      <c r="C788" s="99" t="s">
        <v>2556</v>
      </c>
      <c r="D788" s="99" t="s">
        <v>3280</v>
      </c>
      <c r="E788" s="102" t="s">
        <v>2558</v>
      </c>
      <c r="F788" s="99" t="s">
        <v>88</v>
      </c>
      <c r="G788" s="99" t="s">
        <v>3333</v>
      </c>
      <c r="H788" s="99" t="s">
        <v>134</v>
      </c>
      <c r="I788" s="99" t="s">
        <v>100</v>
      </c>
      <c r="J788" s="99" t="s">
        <v>83</v>
      </c>
      <c r="K788" s="99" t="s">
        <v>1263</v>
      </c>
      <c r="L788" s="50"/>
      <c r="M788" s="50"/>
      <c r="N788" s="50"/>
      <c r="O788" s="41"/>
      <c r="P788" s="50"/>
      <c r="Q788" s="40"/>
      <c r="R788" s="54"/>
      <c r="S788" s="50"/>
      <c r="T788" s="50"/>
      <c r="U788" s="50"/>
      <c r="V788" s="50"/>
      <c r="W788" s="98"/>
      <c r="X788" s="98"/>
    </row>
    <row r="789" spans="1:24" s="135" customFormat="1" ht="18.75" customHeight="1" x14ac:dyDescent="0.25">
      <c r="A789" s="125" t="s">
        <v>3286</v>
      </c>
      <c r="B789" s="126" t="s">
        <v>1260</v>
      </c>
      <c r="C789" s="126" t="s">
        <v>2556</v>
      </c>
      <c r="D789" s="126" t="s">
        <v>3280</v>
      </c>
      <c r="E789" s="125" t="s">
        <v>3425</v>
      </c>
      <c r="F789" s="126" t="s">
        <v>84</v>
      </c>
      <c r="G789" s="126" t="s">
        <v>3290</v>
      </c>
      <c r="H789" s="126" t="s">
        <v>1735</v>
      </c>
      <c r="I789" s="126" t="s">
        <v>2061</v>
      </c>
      <c r="J789" s="126" t="s">
        <v>83</v>
      </c>
      <c r="K789" s="126" t="s">
        <v>1263</v>
      </c>
      <c r="L789" s="130"/>
      <c r="M789" s="130"/>
      <c r="N789" s="130"/>
      <c r="O789" s="131"/>
      <c r="P789" s="130"/>
      <c r="Q789" s="132"/>
      <c r="R789" s="133"/>
      <c r="S789" s="130"/>
      <c r="T789" s="130"/>
      <c r="U789" s="130"/>
      <c r="V789" s="130"/>
      <c r="W789" s="134"/>
      <c r="X789" s="134"/>
    </row>
    <row r="790" spans="1:24" s="135" customFormat="1" ht="18.75" customHeight="1" x14ac:dyDescent="0.25">
      <c r="A790" s="125" t="s">
        <v>3287</v>
      </c>
      <c r="B790" s="126" t="s">
        <v>1260</v>
      </c>
      <c r="C790" s="126" t="s">
        <v>2556</v>
      </c>
      <c r="D790" s="126" t="s">
        <v>3280</v>
      </c>
      <c r="E790" s="125" t="s">
        <v>3426</v>
      </c>
      <c r="F790" s="126" t="s">
        <v>86</v>
      </c>
      <c r="G790" s="126" t="s">
        <v>3291</v>
      </c>
      <c r="H790" s="126" t="s">
        <v>1735</v>
      </c>
      <c r="I790" s="126" t="s">
        <v>2061</v>
      </c>
      <c r="J790" s="126" t="s">
        <v>83</v>
      </c>
      <c r="K790" s="126" t="s">
        <v>1263</v>
      </c>
      <c r="L790" s="130"/>
      <c r="M790" s="130"/>
      <c r="N790" s="130"/>
      <c r="O790" s="131"/>
      <c r="P790" s="130"/>
      <c r="Q790" s="132"/>
      <c r="R790" s="133"/>
      <c r="S790" s="130"/>
      <c r="T790" s="130"/>
      <c r="U790" s="130"/>
      <c r="V790" s="130"/>
      <c r="W790" s="134"/>
      <c r="X790" s="134"/>
    </row>
    <row r="791" spans="1:24" s="135" customFormat="1" ht="18.75" customHeight="1" x14ac:dyDescent="0.25">
      <c r="A791" s="125" t="s">
        <v>3288</v>
      </c>
      <c r="B791" s="126" t="s">
        <v>1260</v>
      </c>
      <c r="C791" s="126" t="s">
        <v>2556</v>
      </c>
      <c r="D791" s="126" t="s">
        <v>3280</v>
      </c>
      <c r="E791" s="125" t="s">
        <v>3427</v>
      </c>
      <c r="F791" s="126" t="s">
        <v>87</v>
      </c>
      <c r="G791" s="126" t="s">
        <v>3292</v>
      </c>
      <c r="H791" s="126" t="s">
        <v>1735</v>
      </c>
      <c r="I791" s="126" t="s">
        <v>2061</v>
      </c>
      <c r="J791" s="126" t="s">
        <v>83</v>
      </c>
      <c r="K791" s="126" t="s">
        <v>1263</v>
      </c>
      <c r="L791" s="130"/>
      <c r="M791" s="130"/>
      <c r="N791" s="130"/>
      <c r="O791" s="131"/>
      <c r="P791" s="130"/>
      <c r="Q791" s="132"/>
      <c r="R791" s="133"/>
      <c r="S791" s="130"/>
      <c r="T791" s="130"/>
      <c r="U791" s="130"/>
      <c r="V791" s="130"/>
      <c r="W791" s="134"/>
      <c r="X791" s="134"/>
    </row>
    <row r="792" spans="1:24" s="135" customFormat="1" ht="18.75" customHeight="1" x14ac:dyDescent="0.25">
      <c r="A792" s="125" t="s">
        <v>3289</v>
      </c>
      <c r="B792" s="126" t="s">
        <v>1260</v>
      </c>
      <c r="C792" s="126" t="s">
        <v>2556</v>
      </c>
      <c r="D792" s="126" t="s">
        <v>3280</v>
      </c>
      <c r="E792" s="125" t="s">
        <v>3428</v>
      </c>
      <c r="F792" s="126" t="s">
        <v>88</v>
      </c>
      <c r="G792" s="126" t="s">
        <v>3293</v>
      </c>
      <c r="H792" s="126" t="s">
        <v>1735</v>
      </c>
      <c r="I792" s="126" t="s">
        <v>2061</v>
      </c>
      <c r="J792" s="126" t="s">
        <v>83</v>
      </c>
      <c r="K792" s="126" t="s">
        <v>1263</v>
      </c>
      <c r="L792" s="130"/>
      <c r="M792" s="130"/>
      <c r="N792" s="130"/>
      <c r="O792" s="131"/>
      <c r="P792" s="130"/>
      <c r="Q792" s="132"/>
      <c r="R792" s="133"/>
      <c r="S792" s="130"/>
      <c r="T792" s="130"/>
      <c r="U792" s="130"/>
      <c r="V792" s="130"/>
      <c r="W792" s="134"/>
      <c r="X792" s="134"/>
    </row>
    <row r="793" spans="1:24" s="135" customFormat="1" ht="18.75" customHeight="1" x14ac:dyDescent="0.25">
      <c r="A793" s="125" t="s">
        <v>3294</v>
      </c>
      <c r="B793" s="126" t="s">
        <v>1260</v>
      </c>
      <c r="C793" s="126" t="s">
        <v>2556</v>
      </c>
      <c r="D793" s="126" t="s">
        <v>3280</v>
      </c>
      <c r="E793" s="125" t="s">
        <v>3429</v>
      </c>
      <c r="F793" s="126" t="s">
        <v>84</v>
      </c>
      <c r="G793" s="126" t="s">
        <v>3297</v>
      </c>
      <c r="H793" s="126" t="s">
        <v>134</v>
      </c>
      <c r="I793" s="126" t="s">
        <v>100</v>
      </c>
      <c r="J793" s="126" t="s">
        <v>83</v>
      </c>
      <c r="K793" s="126" t="s">
        <v>1263</v>
      </c>
      <c r="L793" s="130"/>
      <c r="M793" s="130"/>
      <c r="N793" s="130"/>
      <c r="O793" s="131"/>
      <c r="P793" s="130"/>
      <c r="Q793" s="132"/>
      <c r="R793" s="133"/>
      <c r="S793" s="130"/>
      <c r="T793" s="130"/>
      <c r="U793" s="130"/>
      <c r="V793" s="130"/>
      <c r="W793" s="134"/>
      <c r="X793" s="134"/>
    </row>
    <row r="794" spans="1:24" s="135" customFormat="1" ht="18.75" customHeight="1" x14ac:dyDescent="0.25">
      <c r="A794" s="125" t="s">
        <v>3295</v>
      </c>
      <c r="B794" s="126" t="s">
        <v>1260</v>
      </c>
      <c r="C794" s="126" t="s">
        <v>2556</v>
      </c>
      <c r="D794" s="126" t="s">
        <v>3280</v>
      </c>
      <c r="E794" s="125" t="s">
        <v>3430</v>
      </c>
      <c r="F794" s="126" t="s">
        <v>86</v>
      </c>
      <c r="G794" s="126" t="s">
        <v>3298</v>
      </c>
      <c r="H794" s="126" t="s">
        <v>134</v>
      </c>
      <c r="I794" s="126" t="s">
        <v>100</v>
      </c>
      <c r="J794" s="126" t="s">
        <v>83</v>
      </c>
      <c r="K794" s="126" t="s">
        <v>1263</v>
      </c>
      <c r="L794" s="130"/>
      <c r="M794" s="130"/>
      <c r="N794" s="130"/>
      <c r="O794" s="131"/>
      <c r="P794" s="130"/>
      <c r="Q794" s="132"/>
      <c r="R794" s="133"/>
      <c r="S794" s="130"/>
      <c r="T794" s="130"/>
      <c r="U794" s="130"/>
      <c r="V794" s="130"/>
      <c r="W794" s="134"/>
      <c r="X794" s="134"/>
    </row>
    <row r="795" spans="1:24" s="135" customFormat="1" ht="18.75" customHeight="1" x14ac:dyDescent="0.25">
      <c r="A795" s="125" t="s">
        <v>3296</v>
      </c>
      <c r="B795" s="126" t="s">
        <v>1260</v>
      </c>
      <c r="C795" s="126" t="s">
        <v>2556</v>
      </c>
      <c r="D795" s="126" t="s">
        <v>3280</v>
      </c>
      <c r="E795" s="125" t="s">
        <v>3431</v>
      </c>
      <c r="F795" s="126" t="s">
        <v>87</v>
      </c>
      <c r="G795" s="126" t="s">
        <v>3299</v>
      </c>
      <c r="H795" s="126" t="s">
        <v>134</v>
      </c>
      <c r="I795" s="126" t="s">
        <v>100</v>
      </c>
      <c r="J795" s="126" t="s">
        <v>83</v>
      </c>
      <c r="K795" s="126" t="s">
        <v>1263</v>
      </c>
      <c r="L795" s="130"/>
      <c r="M795" s="130"/>
      <c r="N795" s="130"/>
      <c r="O795" s="131"/>
      <c r="P795" s="130"/>
      <c r="Q795" s="132"/>
      <c r="R795" s="133"/>
      <c r="S795" s="130"/>
      <c r="T795" s="130"/>
      <c r="U795" s="130"/>
      <c r="V795" s="130"/>
      <c r="W795" s="134"/>
      <c r="X795" s="134"/>
    </row>
    <row r="796" spans="1:24" s="135" customFormat="1" ht="18.75" customHeight="1" x14ac:dyDescent="0.25">
      <c r="A796" s="125" t="s">
        <v>3443</v>
      </c>
      <c r="B796" s="126" t="s">
        <v>1260</v>
      </c>
      <c r="C796" s="126" t="s">
        <v>2556</v>
      </c>
      <c r="D796" s="126" t="s">
        <v>3280</v>
      </c>
      <c r="E796" s="125" t="s">
        <v>3432</v>
      </c>
      <c r="F796" s="126" t="s">
        <v>88</v>
      </c>
      <c r="G796" s="126" t="s">
        <v>3300</v>
      </c>
      <c r="H796" s="126" t="s">
        <v>134</v>
      </c>
      <c r="I796" s="126" t="s">
        <v>100</v>
      </c>
      <c r="J796" s="126" t="s">
        <v>83</v>
      </c>
      <c r="K796" s="126" t="s">
        <v>1263</v>
      </c>
      <c r="L796" s="130"/>
      <c r="M796" s="130"/>
      <c r="N796" s="130"/>
      <c r="O796" s="131"/>
      <c r="P796" s="130"/>
      <c r="Q796" s="132"/>
      <c r="R796" s="133"/>
      <c r="S796" s="130"/>
      <c r="T796" s="130"/>
      <c r="U796" s="130"/>
      <c r="V796" s="130"/>
      <c r="W796" s="134"/>
      <c r="X796" s="134"/>
    </row>
    <row r="797" spans="1:24" s="135" customFormat="1" ht="18.75" customHeight="1" x14ac:dyDescent="0.25">
      <c r="A797" s="125" t="s">
        <v>3351</v>
      </c>
      <c r="B797" s="126" t="s">
        <v>1260</v>
      </c>
      <c r="C797" s="126" t="s">
        <v>2556</v>
      </c>
      <c r="D797" s="126" t="s">
        <v>3278</v>
      </c>
      <c r="E797" s="125" t="s">
        <v>3433</v>
      </c>
      <c r="F797" s="126" t="s">
        <v>84</v>
      </c>
      <c r="G797" s="126" t="s">
        <v>3355</v>
      </c>
      <c r="H797" s="126" t="s">
        <v>134</v>
      </c>
      <c r="I797" s="126" t="s">
        <v>100</v>
      </c>
      <c r="J797" s="126" t="s">
        <v>218</v>
      </c>
      <c r="K797" s="126" t="s">
        <v>1263</v>
      </c>
      <c r="L797" s="130"/>
      <c r="M797" s="130"/>
      <c r="N797" s="130"/>
      <c r="O797" s="131"/>
      <c r="P797" s="130"/>
      <c r="Q797" s="132"/>
      <c r="R797" s="133"/>
      <c r="S797" s="130"/>
      <c r="T797" s="130"/>
      <c r="U797" s="130"/>
      <c r="V797" s="130"/>
      <c r="W797" s="134"/>
      <c r="X797" s="134"/>
    </row>
    <row r="798" spans="1:24" s="135" customFormat="1" ht="18.75" customHeight="1" x14ac:dyDescent="0.25">
      <c r="A798" s="125" t="s">
        <v>3352</v>
      </c>
      <c r="B798" s="126" t="s">
        <v>1260</v>
      </c>
      <c r="C798" s="126" t="s">
        <v>2556</v>
      </c>
      <c r="D798" s="126" t="s">
        <v>3278</v>
      </c>
      <c r="E798" s="125" t="s">
        <v>3434</v>
      </c>
      <c r="F798" s="126" t="s">
        <v>86</v>
      </c>
      <c r="G798" s="126" t="s">
        <v>3356</v>
      </c>
      <c r="H798" s="126" t="s">
        <v>134</v>
      </c>
      <c r="I798" s="126" t="s">
        <v>100</v>
      </c>
      <c r="J798" s="126" t="s">
        <v>218</v>
      </c>
      <c r="K798" s="126" t="s">
        <v>1263</v>
      </c>
      <c r="L798" s="130"/>
      <c r="M798" s="130"/>
      <c r="N798" s="130"/>
      <c r="O798" s="131"/>
      <c r="P798" s="130"/>
      <c r="Q798" s="132"/>
      <c r="R798" s="133"/>
      <c r="S798" s="130"/>
      <c r="T798" s="130"/>
      <c r="U798" s="130"/>
      <c r="V798" s="130"/>
      <c r="W798" s="134"/>
      <c r="X798" s="134"/>
    </row>
    <row r="799" spans="1:24" s="135" customFormat="1" ht="18.75" customHeight="1" x14ac:dyDescent="0.25">
      <c r="A799" s="125" t="s">
        <v>3353</v>
      </c>
      <c r="B799" s="126" t="s">
        <v>1260</v>
      </c>
      <c r="C799" s="126" t="s">
        <v>2556</v>
      </c>
      <c r="D799" s="126" t="s">
        <v>3278</v>
      </c>
      <c r="E799" s="125" t="s">
        <v>3435</v>
      </c>
      <c r="F799" s="126" t="s">
        <v>87</v>
      </c>
      <c r="G799" s="126" t="s">
        <v>3357</v>
      </c>
      <c r="H799" s="126" t="s">
        <v>134</v>
      </c>
      <c r="I799" s="126" t="s">
        <v>100</v>
      </c>
      <c r="J799" s="126" t="s">
        <v>218</v>
      </c>
      <c r="K799" s="126" t="s">
        <v>1263</v>
      </c>
      <c r="L799" s="130"/>
      <c r="M799" s="130"/>
      <c r="N799" s="130"/>
      <c r="O799" s="131"/>
      <c r="P799" s="130"/>
      <c r="Q799" s="132"/>
      <c r="R799" s="133"/>
      <c r="S799" s="130"/>
      <c r="T799" s="130"/>
      <c r="U799" s="130"/>
      <c r="V799" s="130"/>
      <c r="W799" s="134"/>
      <c r="X799" s="134"/>
    </row>
    <row r="800" spans="1:24" s="135" customFormat="1" ht="18.75" customHeight="1" x14ac:dyDescent="0.25">
      <c r="A800" s="125" t="s">
        <v>3354</v>
      </c>
      <c r="B800" s="126" t="s">
        <v>1260</v>
      </c>
      <c r="C800" s="126" t="s">
        <v>2556</v>
      </c>
      <c r="D800" s="126" t="s">
        <v>3278</v>
      </c>
      <c r="E800" s="125" t="s">
        <v>3436</v>
      </c>
      <c r="F800" s="126" t="s">
        <v>88</v>
      </c>
      <c r="G800" s="126" t="s">
        <v>3358</v>
      </c>
      <c r="H800" s="126" t="s">
        <v>134</v>
      </c>
      <c r="I800" s="126" t="s">
        <v>100</v>
      </c>
      <c r="J800" s="126" t="s">
        <v>218</v>
      </c>
      <c r="K800" s="126" t="s">
        <v>1263</v>
      </c>
      <c r="L800" s="130"/>
      <c r="M800" s="130"/>
      <c r="N800" s="130"/>
      <c r="O800" s="131"/>
      <c r="P800" s="130"/>
      <c r="Q800" s="132"/>
      <c r="R800" s="133"/>
      <c r="S800" s="130"/>
      <c r="T800" s="130"/>
      <c r="U800" s="130"/>
      <c r="V800" s="130"/>
      <c r="W800" s="134"/>
      <c r="X800" s="134"/>
    </row>
    <row r="801" spans="1:24" s="135" customFormat="1" ht="18.75" customHeight="1" x14ac:dyDescent="0.25">
      <c r="A801" s="125" t="s">
        <v>3281</v>
      </c>
      <c r="B801" s="126" t="s">
        <v>1260</v>
      </c>
      <c r="C801" s="126" t="s">
        <v>2556</v>
      </c>
      <c r="D801" s="126" t="s">
        <v>3278</v>
      </c>
      <c r="E801" s="125" t="s">
        <v>3437</v>
      </c>
      <c r="F801" s="126" t="s">
        <v>84</v>
      </c>
      <c r="G801" s="126" t="s">
        <v>3313</v>
      </c>
      <c r="H801" s="126" t="s">
        <v>120</v>
      </c>
      <c r="I801" s="126" t="s">
        <v>97</v>
      </c>
      <c r="J801" s="126" t="s">
        <v>121</v>
      </c>
      <c r="K801" s="126" t="s">
        <v>1412</v>
      </c>
      <c r="L801" s="130"/>
      <c r="M801" s="130"/>
      <c r="N801" s="130"/>
      <c r="O801" s="131"/>
      <c r="P801" s="130"/>
      <c r="Q801" s="132"/>
      <c r="R801" s="133"/>
      <c r="S801" s="130"/>
      <c r="T801" s="130"/>
      <c r="U801" s="130"/>
      <c r="V801" s="130"/>
      <c r="W801" s="134"/>
      <c r="X801" s="134"/>
    </row>
    <row r="802" spans="1:24" ht="18.75" customHeight="1" x14ac:dyDescent="0.25">
      <c r="A802" s="102" t="s">
        <v>2591</v>
      </c>
      <c r="B802" s="99" t="s">
        <v>1260</v>
      </c>
      <c r="C802" s="99" t="s">
        <v>2556</v>
      </c>
      <c r="D802" s="99" t="s">
        <v>3278</v>
      </c>
      <c r="E802" s="102" t="s">
        <v>2592</v>
      </c>
      <c r="F802" s="99" t="s">
        <v>86</v>
      </c>
      <c r="G802" s="99" t="s">
        <v>3314</v>
      </c>
      <c r="H802" s="99" t="s">
        <v>120</v>
      </c>
      <c r="I802" s="99" t="s">
        <v>97</v>
      </c>
      <c r="J802" s="99" t="s">
        <v>121</v>
      </c>
      <c r="K802" s="99" t="s">
        <v>1412</v>
      </c>
      <c r="L802" s="50"/>
      <c r="M802" s="50"/>
      <c r="N802" s="50"/>
      <c r="O802" s="41"/>
      <c r="P802" s="50"/>
      <c r="Q802" s="40"/>
      <c r="R802" s="54"/>
      <c r="S802" s="50"/>
      <c r="T802" s="50"/>
      <c r="U802" s="50"/>
      <c r="V802" s="50"/>
      <c r="W802" s="98"/>
      <c r="X802" s="98"/>
    </row>
    <row r="803" spans="1:24" ht="18.75" customHeight="1" x14ac:dyDescent="0.25">
      <c r="A803" s="102" t="s">
        <v>2593</v>
      </c>
      <c r="B803" s="99" t="s">
        <v>1260</v>
      </c>
      <c r="C803" s="99" t="s">
        <v>2556</v>
      </c>
      <c r="D803" s="99" t="s">
        <v>3278</v>
      </c>
      <c r="E803" s="102" t="s">
        <v>2594</v>
      </c>
      <c r="F803" s="99" t="s">
        <v>87</v>
      </c>
      <c r="G803" s="99" t="s">
        <v>3315</v>
      </c>
      <c r="H803" s="99" t="s">
        <v>120</v>
      </c>
      <c r="I803" s="99" t="s">
        <v>97</v>
      </c>
      <c r="J803" s="99" t="s">
        <v>121</v>
      </c>
      <c r="K803" s="99" t="s">
        <v>1412</v>
      </c>
      <c r="L803" s="50"/>
      <c r="M803" s="50"/>
      <c r="N803" s="50"/>
      <c r="O803" s="41"/>
      <c r="P803" s="50"/>
      <c r="Q803" s="40"/>
      <c r="R803" s="54"/>
      <c r="S803" s="50"/>
      <c r="T803" s="50"/>
      <c r="U803" s="50"/>
      <c r="V803" s="50"/>
      <c r="W803" s="98"/>
      <c r="X803" s="98"/>
    </row>
    <row r="804" spans="1:24" s="135" customFormat="1" ht="18.75" customHeight="1" x14ac:dyDescent="0.25">
      <c r="A804" s="125" t="s">
        <v>3282</v>
      </c>
      <c r="B804" s="126" t="s">
        <v>1260</v>
      </c>
      <c r="C804" s="126" t="s">
        <v>2556</v>
      </c>
      <c r="D804" s="126" t="s">
        <v>3278</v>
      </c>
      <c r="E804" s="125" t="s">
        <v>3438</v>
      </c>
      <c r="F804" s="126" t="s">
        <v>88</v>
      </c>
      <c r="G804" s="126" t="s">
        <v>3316</v>
      </c>
      <c r="H804" s="126" t="s">
        <v>120</v>
      </c>
      <c r="I804" s="126" t="s">
        <v>97</v>
      </c>
      <c r="J804" s="126" t="s">
        <v>121</v>
      </c>
      <c r="K804" s="126" t="s">
        <v>1412</v>
      </c>
      <c r="L804" s="130"/>
      <c r="M804" s="130"/>
      <c r="N804" s="130"/>
      <c r="O804" s="131"/>
      <c r="P804" s="130"/>
      <c r="Q804" s="132"/>
      <c r="R804" s="133"/>
      <c r="S804" s="130"/>
      <c r="T804" s="130"/>
      <c r="U804" s="130"/>
      <c r="V804" s="130"/>
      <c r="W804" s="134"/>
      <c r="X804" s="134"/>
    </row>
    <row r="805" spans="1:24" s="135" customFormat="1" ht="18.75" customHeight="1" x14ac:dyDescent="0.25">
      <c r="A805" s="125" t="s">
        <v>3317</v>
      </c>
      <c r="B805" s="126" t="s">
        <v>1260</v>
      </c>
      <c r="C805" s="126" t="s">
        <v>2556</v>
      </c>
      <c r="D805" s="126" t="s">
        <v>3278</v>
      </c>
      <c r="E805" s="125" t="s">
        <v>3439</v>
      </c>
      <c r="F805" s="126" t="s">
        <v>84</v>
      </c>
      <c r="G805" s="126" t="s">
        <v>3318</v>
      </c>
      <c r="H805" s="126" t="s">
        <v>120</v>
      </c>
      <c r="I805" s="126" t="s">
        <v>97</v>
      </c>
      <c r="J805" s="126" t="s">
        <v>121</v>
      </c>
      <c r="K805" s="126" t="s">
        <v>1263</v>
      </c>
      <c r="L805" s="130"/>
      <c r="M805" s="130"/>
      <c r="N805" s="130"/>
      <c r="O805" s="131"/>
      <c r="P805" s="130"/>
      <c r="Q805" s="132"/>
      <c r="R805" s="133"/>
      <c r="S805" s="130"/>
      <c r="T805" s="130"/>
      <c r="U805" s="130"/>
      <c r="V805" s="130"/>
      <c r="W805" s="134"/>
      <c r="X805" s="134"/>
    </row>
    <row r="806" spans="1:24" ht="18.75" customHeight="1" x14ac:dyDescent="0.25">
      <c r="A806" s="102" t="s">
        <v>2595</v>
      </c>
      <c r="B806" s="99" t="s">
        <v>1260</v>
      </c>
      <c r="C806" s="99" t="s">
        <v>2556</v>
      </c>
      <c r="D806" s="99" t="s">
        <v>3278</v>
      </c>
      <c r="E806" s="102" t="s">
        <v>2596</v>
      </c>
      <c r="F806" s="99" t="s">
        <v>86</v>
      </c>
      <c r="G806" s="99" t="s">
        <v>3319</v>
      </c>
      <c r="H806" s="99" t="s">
        <v>120</v>
      </c>
      <c r="I806" s="99" t="s">
        <v>97</v>
      </c>
      <c r="J806" s="99" t="s">
        <v>121</v>
      </c>
      <c r="K806" s="99" t="s">
        <v>1263</v>
      </c>
      <c r="L806" s="50"/>
      <c r="M806" s="50"/>
      <c r="N806" s="50"/>
      <c r="O806" s="41"/>
      <c r="P806" s="50"/>
      <c r="Q806" s="40"/>
      <c r="R806" s="54"/>
      <c r="S806" s="50"/>
      <c r="T806" s="50"/>
      <c r="U806" s="50"/>
      <c r="V806" s="50"/>
      <c r="W806" s="98"/>
      <c r="X806" s="98"/>
    </row>
    <row r="807" spans="1:24" ht="18.75" customHeight="1" x14ac:dyDescent="0.25">
      <c r="A807" s="102" t="s">
        <v>2597</v>
      </c>
      <c r="B807" s="99" t="s">
        <v>1260</v>
      </c>
      <c r="C807" s="99" t="s">
        <v>2556</v>
      </c>
      <c r="D807" s="99" t="s">
        <v>3278</v>
      </c>
      <c r="E807" s="102" t="s">
        <v>2598</v>
      </c>
      <c r="F807" s="99" t="s">
        <v>87</v>
      </c>
      <c r="G807" s="99" t="s">
        <v>3320</v>
      </c>
      <c r="H807" s="99" t="s">
        <v>120</v>
      </c>
      <c r="I807" s="99" t="s">
        <v>97</v>
      </c>
      <c r="J807" s="99" t="s">
        <v>121</v>
      </c>
      <c r="K807" s="99" t="s">
        <v>1263</v>
      </c>
      <c r="L807" s="50"/>
      <c r="M807" s="50"/>
      <c r="N807" s="50"/>
      <c r="O807" s="41"/>
      <c r="P807" s="50"/>
      <c r="Q807" s="40"/>
      <c r="R807" s="54"/>
      <c r="S807" s="50"/>
      <c r="T807" s="50"/>
      <c r="U807" s="50"/>
      <c r="V807" s="50"/>
      <c r="W807" s="98"/>
      <c r="X807" s="98"/>
    </row>
    <row r="808" spans="1:24" ht="18.75" customHeight="1" x14ac:dyDescent="0.25">
      <c r="A808" s="102" t="s">
        <v>2599</v>
      </c>
      <c r="B808" s="99" t="s">
        <v>1260</v>
      </c>
      <c r="C808" s="99" t="s">
        <v>2556</v>
      </c>
      <c r="D808" s="99" t="s">
        <v>3278</v>
      </c>
      <c r="E808" s="102" t="s">
        <v>2600</v>
      </c>
      <c r="F808" s="99" t="s">
        <v>88</v>
      </c>
      <c r="G808" s="99" t="s">
        <v>3321</v>
      </c>
      <c r="H808" s="99" t="s">
        <v>120</v>
      </c>
      <c r="I808" s="99" t="s">
        <v>97</v>
      </c>
      <c r="J808" s="99" t="s">
        <v>121</v>
      </c>
      <c r="K808" s="99" t="s">
        <v>1263</v>
      </c>
      <c r="L808" s="50"/>
      <c r="M808" s="50"/>
      <c r="N808" s="50"/>
      <c r="O808" s="41"/>
      <c r="P808" s="50"/>
      <c r="Q808" s="40"/>
      <c r="R808" s="54"/>
      <c r="S808" s="50"/>
      <c r="T808" s="50"/>
      <c r="U808" s="50"/>
      <c r="V808" s="50"/>
      <c r="W808" s="98"/>
      <c r="X808" s="98"/>
    </row>
    <row r="809" spans="1:24" s="135" customFormat="1" ht="18.75" customHeight="1" x14ac:dyDescent="0.25">
      <c r="A809" s="125" t="s">
        <v>3283</v>
      </c>
      <c r="B809" s="126" t="s">
        <v>1260</v>
      </c>
      <c r="C809" s="126" t="s">
        <v>2556</v>
      </c>
      <c r="D809" s="126" t="s">
        <v>3280</v>
      </c>
      <c r="E809" s="125" t="s">
        <v>3440</v>
      </c>
      <c r="F809" s="126" t="s">
        <v>84</v>
      </c>
      <c r="G809" s="129" t="s">
        <v>3301</v>
      </c>
      <c r="H809" s="126" t="s">
        <v>120</v>
      </c>
      <c r="I809" s="126" t="s">
        <v>100</v>
      </c>
      <c r="J809" s="126" t="s">
        <v>121</v>
      </c>
      <c r="K809" s="126" t="s">
        <v>1412</v>
      </c>
      <c r="L809" s="130"/>
      <c r="M809" s="130"/>
      <c r="N809" s="130"/>
      <c r="O809" s="131"/>
      <c r="P809" s="130"/>
      <c r="Q809" s="132"/>
      <c r="R809" s="133"/>
      <c r="S809" s="130"/>
      <c r="T809" s="130"/>
      <c r="U809" s="130"/>
      <c r="V809" s="130"/>
      <c r="W809" s="134"/>
      <c r="X809" s="134"/>
    </row>
    <row r="810" spans="1:24" ht="18.75" customHeight="1" x14ac:dyDescent="0.25">
      <c r="A810" s="102" t="s">
        <v>2571</v>
      </c>
      <c r="B810" s="99" t="s">
        <v>1260</v>
      </c>
      <c r="C810" s="99" t="s">
        <v>2556</v>
      </c>
      <c r="D810" s="99" t="s">
        <v>3280</v>
      </c>
      <c r="E810" s="102" t="s">
        <v>2572</v>
      </c>
      <c r="F810" s="99" t="s">
        <v>86</v>
      </c>
      <c r="G810" s="99" t="s">
        <v>3302</v>
      </c>
      <c r="H810" s="99" t="s">
        <v>120</v>
      </c>
      <c r="I810" s="99" t="s">
        <v>100</v>
      </c>
      <c r="J810" s="99" t="s">
        <v>121</v>
      </c>
      <c r="K810" s="99" t="s">
        <v>1412</v>
      </c>
      <c r="L810" s="50"/>
      <c r="M810" s="50"/>
      <c r="N810" s="50"/>
      <c r="O810" s="41"/>
      <c r="P810" s="50"/>
      <c r="Q810" s="40"/>
      <c r="R810" s="54"/>
      <c r="S810" s="50"/>
      <c r="T810" s="50"/>
      <c r="U810" s="50"/>
      <c r="V810" s="50"/>
      <c r="W810" s="98"/>
      <c r="X810" s="98"/>
    </row>
    <row r="811" spans="1:24" ht="18.75" customHeight="1" x14ac:dyDescent="0.25">
      <c r="A811" s="102" t="s">
        <v>2569</v>
      </c>
      <c r="B811" s="99" t="s">
        <v>1260</v>
      </c>
      <c r="C811" s="99" t="s">
        <v>2556</v>
      </c>
      <c r="D811" s="99" t="s">
        <v>3280</v>
      </c>
      <c r="E811" s="102" t="s">
        <v>2570</v>
      </c>
      <c r="F811" s="99" t="s">
        <v>87</v>
      </c>
      <c r="G811" s="99" t="s">
        <v>3303</v>
      </c>
      <c r="H811" s="99" t="s">
        <v>120</v>
      </c>
      <c r="I811" s="99" t="s">
        <v>100</v>
      </c>
      <c r="J811" s="99" t="s">
        <v>121</v>
      </c>
      <c r="K811" s="99" t="s">
        <v>1412</v>
      </c>
      <c r="L811" s="50"/>
      <c r="M811" s="50"/>
      <c r="N811" s="50"/>
      <c r="O811" s="41"/>
      <c r="P811" s="50"/>
      <c r="Q811" s="40"/>
      <c r="R811" s="54"/>
      <c r="S811" s="50"/>
      <c r="T811" s="50"/>
      <c r="U811" s="50"/>
      <c r="V811" s="50"/>
      <c r="W811" s="98"/>
      <c r="X811" s="98"/>
    </row>
    <row r="812" spans="1:24" s="135" customFormat="1" ht="18.75" customHeight="1" x14ac:dyDescent="0.25">
      <c r="A812" s="125" t="s">
        <v>3284</v>
      </c>
      <c r="B812" s="126" t="s">
        <v>1260</v>
      </c>
      <c r="C812" s="126" t="s">
        <v>2556</v>
      </c>
      <c r="D812" s="126" t="s">
        <v>3280</v>
      </c>
      <c r="E812" s="125" t="s">
        <v>3441</v>
      </c>
      <c r="F812" s="126" t="s">
        <v>88</v>
      </c>
      <c r="G812" s="126" t="s">
        <v>3304</v>
      </c>
      <c r="H812" s="126" t="s">
        <v>120</v>
      </c>
      <c r="I812" s="126" t="s">
        <v>100</v>
      </c>
      <c r="J812" s="126" t="s">
        <v>121</v>
      </c>
      <c r="K812" s="126" t="s">
        <v>1412</v>
      </c>
      <c r="L812" s="130"/>
      <c r="M812" s="130"/>
      <c r="N812" s="130"/>
      <c r="O812" s="131"/>
      <c r="P812" s="130"/>
      <c r="Q812" s="132"/>
      <c r="R812" s="133"/>
      <c r="S812" s="130"/>
      <c r="T812" s="130"/>
      <c r="U812" s="130"/>
      <c r="V812" s="130"/>
      <c r="W812" s="134"/>
      <c r="X812" s="134"/>
    </row>
    <row r="813" spans="1:24" s="135" customFormat="1" ht="18.75" customHeight="1" x14ac:dyDescent="0.25">
      <c r="A813" s="125" t="s">
        <v>3285</v>
      </c>
      <c r="B813" s="126" t="s">
        <v>1260</v>
      </c>
      <c r="C813" s="126" t="s">
        <v>2556</v>
      </c>
      <c r="D813" s="126" t="s">
        <v>3280</v>
      </c>
      <c r="E813" s="125" t="s">
        <v>3442</v>
      </c>
      <c r="F813" s="126" t="s">
        <v>84</v>
      </c>
      <c r="G813" s="99" t="s">
        <v>3305</v>
      </c>
      <c r="H813" s="126" t="s">
        <v>120</v>
      </c>
      <c r="I813" s="126" t="s">
        <v>100</v>
      </c>
      <c r="J813" s="126" t="s">
        <v>121</v>
      </c>
      <c r="K813" s="126" t="s">
        <v>1263</v>
      </c>
      <c r="L813" s="130"/>
      <c r="M813" s="130"/>
      <c r="N813" s="130"/>
      <c r="O813" s="131"/>
      <c r="P813" s="130"/>
      <c r="Q813" s="132"/>
      <c r="R813" s="133"/>
      <c r="S813" s="130"/>
      <c r="T813" s="130"/>
      <c r="U813" s="130"/>
      <c r="V813" s="130"/>
      <c r="W813" s="134"/>
      <c r="X813" s="134"/>
    </row>
    <row r="814" spans="1:24" ht="18.75" customHeight="1" x14ac:dyDescent="0.25">
      <c r="A814" s="102" t="s">
        <v>2567</v>
      </c>
      <c r="B814" s="99" t="s">
        <v>1260</v>
      </c>
      <c r="C814" s="99" t="s">
        <v>2556</v>
      </c>
      <c r="D814" s="99" t="s">
        <v>3280</v>
      </c>
      <c r="E814" s="102" t="s">
        <v>2568</v>
      </c>
      <c r="F814" s="99" t="s">
        <v>86</v>
      </c>
      <c r="G814" s="99" t="s">
        <v>3306</v>
      </c>
      <c r="H814" s="99" t="s">
        <v>120</v>
      </c>
      <c r="I814" s="99" t="s">
        <v>100</v>
      </c>
      <c r="J814" s="99" t="s">
        <v>121</v>
      </c>
      <c r="K814" s="99" t="s">
        <v>1263</v>
      </c>
      <c r="L814" s="50"/>
      <c r="M814" s="50"/>
      <c r="N814" s="50"/>
      <c r="O814" s="41"/>
      <c r="P814" s="50"/>
      <c r="Q814" s="40"/>
      <c r="R814" s="54"/>
      <c r="S814" s="50"/>
      <c r="T814" s="50"/>
      <c r="U814" s="50"/>
      <c r="V814" s="50"/>
      <c r="W814" s="98"/>
      <c r="X814" s="98"/>
    </row>
    <row r="815" spans="1:24" ht="18.75" customHeight="1" x14ac:dyDescent="0.25">
      <c r="A815" s="102" t="s">
        <v>2565</v>
      </c>
      <c r="B815" s="99" t="s">
        <v>1260</v>
      </c>
      <c r="C815" s="99" t="s">
        <v>2556</v>
      </c>
      <c r="D815" s="99" t="s">
        <v>3280</v>
      </c>
      <c r="E815" s="102" t="s">
        <v>2566</v>
      </c>
      <c r="F815" s="99" t="s">
        <v>87</v>
      </c>
      <c r="G815" s="99" t="s">
        <v>3307</v>
      </c>
      <c r="H815" s="99" t="s">
        <v>120</v>
      </c>
      <c r="I815" s="99" t="s">
        <v>100</v>
      </c>
      <c r="J815" s="99" t="s">
        <v>121</v>
      </c>
      <c r="K815" s="99" t="s">
        <v>1263</v>
      </c>
      <c r="L815" s="50"/>
      <c r="M815" s="50"/>
      <c r="N815" s="50"/>
      <c r="O815" s="41"/>
      <c r="P815" s="50"/>
      <c r="Q815" s="40"/>
      <c r="R815" s="54"/>
      <c r="S815" s="50"/>
      <c r="T815" s="50"/>
      <c r="U815" s="50"/>
      <c r="V815" s="50"/>
      <c r="W815" s="98"/>
      <c r="X815" s="98"/>
    </row>
    <row r="816" spans="1:24" ht="18.75" customHeight="1" x14ac:dyDescent="0.25">
      <c r="A816" s="102" t="s">
        <v>2555</v>
      </c>
      <c r="B816" s="99" t="s">
        <v>1260</v>
      </c>
      <c r="C816" s="99" t="s">
        <v>2556</v>
      </c>
      <c r="D816" s="99" t="s">
        <v>3280</v>
      </c>
      <c r="E816" s="102" t="s">
        <v>2557</v>
      </c>
      <c r="F816" s="99" t="s">
        <v>88</v>
      </c>
      <c r="G816" s="99" t="s">
        <v>3308</v>
      </c>
      <c r="H816" s="99" t="s">
        <v>120</v>
      </c>
      <c r="I816" s="99" t="s">
        <v>100</v>
      </c>
      <c r="J816" s="99" t="s">
        <v>121</v>
      </c>
      <c r="K816" s="99" t="s">
        <v>1263</v>
      </c>
      <c r="L816" s="50"/>
      <c r="M816" s="50"/>
      <c r="N816" s="50"/>
      <c r="O816" s="41"/>
      <c r="P816" s="50"/>
      <c r="Q816" s="40"/>
      <c r="R816" s="54"/>
      <c r="S816" s="50"/>
      <c r="T816" s="50"/>
      <c r="U816" s="50"/>
      <c r="V816" s="50"/>
      <c r="W816" s="98"/>
      <c r="X816" s="98"/>
    </row>
    <row r="817" spans="1:24" s="123" customFormat="1" ht="18.75" customHeight="1" x14ac:dyDescent="0.25">
      <c r="A817" s="116"/>
      <c r="B817" s="117"/>
      <c r="C817" s="117"/>
      <c r="D817" s="117"/>
      <c r="E817" s="116"/>
      <c r="F817" s="117"/>
      <c r="G817" s="117"/>
      <c r="H817" s="146"/>
      <c r="I817" s="117"/>
      <c r="J817" s="117"/>
      <c r="K817" s="117"/>
      <c r="L817" s="118"/>
      <c r="M817" s="118"/>
      <c r="N817" s="118"/>
      <c r="O817" s="119"/>
      <c r="P817" s="118"/>
      <c r="Q817" s="120"/>
      <c r="R817" s="121"/>
      <c r="S817" s="118"/>
      <c r="T817" s="118"/>
      <c r="U817" s="118"/>
      <c r="V817" s="118"/>
      <c r="W817" s="122"/>
      <c r="X817" s="122"/>
    </row>
  </sheetData>
  <sheetProtection algorithmName="SHA-512" hashValue="pLpKPnnbylliF+RvzFZxqM6xoc1QU39q5ZNsMtj9ERVGx+L7ZJD3lxJ7+UJ6QyNI6C+JNtY9MCh9oZmVZ2DscQ==" saltValue="Wz/HHV4IgtruYUww9ryZzw==" spinCount="100000" sheet="1" sort="0" autoFilter="0"/>
  <autoFilter ref="A1:X817" xr:uid="{00000000-0009-0000-0000-000004000000}"/>
  <sortState xmlns:xlrd2="http://schemas.microsoft.com/office/spreadsheetml/2017/richdata2" ref="A2:K873">
    <sortCondition ref="C2:C873"/>
    <sortCondition ref="B2:B873"/>
    <sortCondition ref="A2:A873"/>
  </sortState>
  <phoneticPr fontId="71"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5:Q55"/>
  <sheetViews>
    <sheetView workbookViewId="0">
      <selection activeCell="I15" sqref="I15"/>
    </sheetView>
  </sheetViews>
  <sheetFormatPr defaultRowHeight="15" x14ac:dyDescent="0.25"/>
  <cols>
    <col min="1" max="1" width="16.5546875" customWidth="1"/>
  </cols>
  <sheetData>
    <row r="5" spans="1:17" x14ac:dyDescent="0.25">
      <c r="A5" s="32" t="s">
        <v>247</v>
      </c>
      <c r="C5" s="32" t="s">
        <v>421</v>
      </c>
      <c r="E5" s="32" t="s">
        <v>418</v>
      </c>
      <c r="G5" s="46" t="s">
        <v>78</v>
      </c>
      <c r="H5" s="46" t="s">
        <v>78</v>
      </c>
      <c r="I5" s="46" t="s">
        <v>78</v>
      </c>
      <c r="J5" s="46" t="s">
        <v>78</v>
      </c>
      <c r="K5" s="46" t="s">
        <v>78</v>
      </c>
      <c r="M5" s="97">
        <v>5</v>
      </c>
      <c r="N5" s="97">
        <v>10</v>
      </c>
      <c r="O5" s="97">
        <v>15</v>
      </c>
      <c r="P5" s="96">
        <v>25</v>
      </c>
      <c r="Q5" s="96">
        <v>50</v>
      </c>
    </row>
    <row r="6" spans="1:17" x14ac:dyDescent="0.25">
      <c r="A6" s="33" t="s">
        <v>2017</v>
      </c>
      <c r="C6" s="33" t="s">
        <v>426</v>
      </c>
      <c r="E6" s="33" t="s">
        <v>90</v>
      </c>
      <c r="G6" s="45" t="s">
        <v>130</v>
      </c>
      <c r="H6" s="45" t="s">
        <v>2022</v>
      </c>
      <c r="I6" s="45" t="s">
        <v>361</v>
      </c>
      <c r="J6" s="45" t="s">
        <v>360</v>
      </c>
      <c r="K6" s="45" t="s">
        <v>2023</v>
      </c>
      <c r="M6">
        <v>1</v>
      </c>
      <c r="N6">
        <v>1</v>
      </c>
      <c r="O6">
        <v>1</v>
      </c>
      <c r="P6">
        <v>1</v>
      </c>
      <c r="Q6">
        <v>1</v>
      </c>
    </row>
    <row r="7" spans="1:17" x14ac:dyDescent="0.25">
      <c r="A7" s="33" t="s">
        <v>2018</v>
      </c>
      <c r="C7" s="33" t="s">
        <v>441</v>
      </c>
      <c r="E7" s="33" t="s">
        <v>361</v>
      </c>
      <c r="G7" s="49" t="s">
        <v>90</v>
      </c>
      <c r="H7" s="45" t="s">
        <v>255</v>
      </c>
      <c r="I7" s="49" t="s">
        <v>90</v>
      </c>
      <c r="J7" s="45" t="s">
        <v>527</v>
      </c>
      <c r="K7" s="45"/>
      <c r="M7">
        <v>2</v>
      </c>
      <c r="N7">
        <v>2</v>
      </c>
      <c r="O7">
        <v>2</v>
      </c>
      <c r="P7">
        <v>2</v>
      </c>
      <c r="Q7">
        <v>2</v>
      </c>
    </row>
    <row r="8" spans="1:17" x14ac:dyDescent="0.25">
      <c r="A8" s="33" t="s">
        <v>393</v>
      </c>
      <c r="C8" s="33" t="s">
        <v>534</v>
      </c>
      <c r="E8" s="33" t="s">
        <v>2021</v>
      </c>
      <c r="G8" s="49" t="s">
        <v>317</v>
      </c>
      <c r="H8" s="49" t="s">
        <v>317</v>
      </c>
      <c r="I8" s="49" t="s">
        <v>317</v>
      </c>
      <c r="J8" s="49" t="s">
        <v>90</v>
      </c>
      <c r="K8" s="49" t="s">
        <v>317</v>
      </c>
      <c r="M8">
        <v>3</v>
      </c>
      <c r="N8">
        <v>3</v>
      </c>
      <c r="O8">
        <v>3</v>
      </c>
      <c r="P8">
        <v>3</v>
      </c>
      <c r="Q8">
        <v>3</v>
      </c>
    </row>
    <row r="9" spans="1:17" x14ac:dyDescent="0.25">
      <c r="A9" s="33" t="s">
        <v>394</v>
      </c>
      <c r="C9" s="33" t="s">
        <v>993</v>
      </c>
      <c r="E9" s="33" t="s">
        <v>431</v>
      </c>
      <c r="G9" s="49" t="s">
        <v>711</v>
      </c>
      <c r="H9" s="49" t="s">
        <v>711</v>
      </c>
      <c r="I9" s="49" t="s">
        <v>711</v>
      </c>
      <c r="J9" s="49" t="s">
        <v>317</v>
      </c>
      <c r="K9" s="49" t="s">
        <v>711</v>
      </c>
      <c r="M9">
        <v>4</v>
      </c>
      <c r="N9">
        <v>4</v>
      </c>
      <c r="O9">
        <v>4</v>
      </c>
      <c r="P9">
        <v>4</v>
      </c>
      <c r="Q9">
        <v>4</v>
      </c>
    </row>
    <row r="10" spans="1:17" x14ac:dyDescent="0.25">
      <c r="A10" s="33" t="s">
        <v>2019</v>
      </c>
      <c r="C10" s="33" t="s">
        <v>1260</v>
      </c>
      <c r="E10" s="33"/>
      <c r="G10" s="49" t="s">
        <v>1286</v>
      </c>
      <c r="H10" s="49" t="s">
        <v>1286</v>
      </c>
      <c r="I10" s="49" t="s">
        <v>1286</v>
      </c>
      <c r="J10" s="49" t="s">
        <v>711</v>
      </c>
      <c r="K10" s="49" t="s">
        <v>1286</v>
      </c>
      <c r="M10">
        <v>5</v>
      </c>
      <c r="N10">
        <v>5</v>
      </c>
      <c r="O10">
        <v>5</v>
      </c>
      <c r="P10">
        <v>5</v>
      </c>
      <c r="Q10">
        <v>5</v>
      </c>
    </row>
    <row r="11" spans="1:17" x14ac:dyDescent="0.25">
      <c r="A11" s="33" t="s">
        <v>2020</v>
      </c>
      <c r="G11" s="49" t="s">
        <v>260</v>
      </c>
      <c r="H11" s="49" t="s">
        <v>260</v>
      </c>
      <c r="I11" s="49" t="s">
        <v>260</v>
      </c>
      <c r="J11" s="49" t="s">
        <v>1286</v>
      </c>
      <c r="K11" s="49" t="s">
        <v>260</v>
      </c>
      <c r="N11">
        <v>6</v>
      </c>
      <c r="O11">
        <v>6</v>
      </c>
      <c r="P11">
        <v>6</v>
      </c>
      <c r="Q11">
        <v>6</v>
      </c>
    </row>
    <row r="12" spans="1:17" x14ac:dyDescent="0.25">
      <c r="A12" s="57" t="s">
        <v>2117</v>
      </c>
      <c r="G12" s="49" t="s">
        <v>2024</v>
      </c>
      <c r="H12" s="49" t="s">
        <v>2024</v>
      </c>
      <c r="I12" s="49" t="s">
        <v>2024</v>
      </c>
      <c r="J12" s="49" t="s">
        <v>260</v>
      </c>
      <c r="K12" s="49" t="s">
        <v>2024</v>
      </c>
      <c r="N12">
        <v>7</v>
      </c>
      <c r="O12">
        <v>7</v>
      </c>
      <c r="P12">
        <v>7</v>
      </c>
      <c r="Q12">
        <v>7</v>
      </c>
    </row>
    <row r="13" spans="1:17" x14ac:dyDescent="0.25">
      <c r="G13" s="49" t="s">
        <v>105</v>
      </c>
      <c r="H13" s="49" t="s">
        <v>105</v>
      </c>
      <c r="I13" s="49" t="s">
        <v>105</v>
      </c>
      <c r="J13" s="49" t="s">
        <v>2024</v>
      </c>
      <c r="K13" s="49" t="s">
        <v>105</v>
      </c>
      <c r="N13">
        <v>8</v>
      </c>
      <c r="O13">
        <v>8</v>
      </c>
      <c r="P13">
        <v>8</v>
      </c>
      <c r="Q13">
        <v>8</v>
      </c>
    </row>
    <row r="14" spans="1:17" x14ac:dyDescent="0.25">
      <c r="G14" s="49" t="s">
        <v>641</v>
      </c>
      <c r="H14" s="49" t="s">
        <v>641</v>
      </c>
      <c r="I14" s="49" t="s">
        <v>641</v>
      </c>
      <c r="J14" s="49" t="s">
        <v>105</v>
      </c>
      <c r="K14" s="49" t="s">
        <v>641</v>
      </c>
      <c r="N14">
        <v>9</v>
      </c>
      <c r="O14">
        <v>9</v>
      </c>
      <c r="P14">
        <v>9</v>
      </c>
      <c r="Q14">
        <v>9</v>
      </c>
    </row>
    <row r="15" spans="1:17" x14ac:dyDescent="0.25">
      <c r="G15" s="47"/>
      <c r="H15" s="47"/>
      <c r="I15" s="47"/>
      <c r="J15" s="49" t="s">
        <v>641</v>
      </c>
      <c r="K15" s="47"/>
      <c r="N15">
        <v>10</v>
      </c>
      <c r="O15">
        <v>10</v>
      </c>
      <c r="P15">
        <v>10</v>
      </c>
      <c r="Q15">
        <v>10</v>
      </c>
    </row>
    <row r="16" spans="1:17" x14ac:dyDescent="0.25">
      <c r="O16">
        <v>11</v>
      </c>
      <c r="P16">
        <v>11</v>
      </c>
      <c r="Q16">
        <v>11</v>
      </c>
    </row>
    <row r="17" spans="15:17" x14ac:dyDescent="0.25">
      <c r="O17">
        <v>12</v>
      </c>
      <c r="P17">
        <v>12</v>
      </c>
      <c r="Q17">
        <v>12</v>
      </c>
    </row>
    <row r="18" spans="15:17" x14ac:dyDescent="0.25">
      <c r="O18">
        <v>13</v>
      </c>
      <c r="P18">
        <v>13</v>
      </c>
      <c r="Q18">
        <v>13</v>
      </c>
    </row>
    <row r="19" spans="15:17" x14ac:dyDescent="0.25">
      <c r="O19">
        <v>14</v>
      </c>
      <c r="P19">
        <v>14</v>
      </c>
      <c r="Q19">
        <v>14</v>
      </c>
    </row>
    <row r="20" spans="15:17" x14ac:dyDescent="0.25">
      <c r="O20">
        <v>15</v>
      </c>
      <c r="P20">
        <v>15</v>
      </c>
      <c r="Q20">
        <v>15</v>
      </c>
    </row>
    <row r="21" spans="15:17" x14ac:dyDescent="0.25">
      <c r="P21">
        <v>16</v>
      </c>
      <c r="Q21">
        <v>16</v>
      </c>
    </row>
    <row r="22" spans="15:17" x14ac:dyDescent="0.25">
      <c r="P22">
        <v>17</v>
      </c>
      <c r="Q22">
        <v>17</v>
      </c>
    </row>
    <row r="23" spans="15:17" x14ac:dyDescent="0.25">
      <c r="P23">
        <v>18</v>
      </c>
      <c r="Q23">
        <v>18</v>
      </c>
    </row>
    <row r="24" spans="15:17" x14ac:dyDescent="0.25">
      <c r="P24">
        <v>19</v>
      </c>
      <c r="Q24">
        <v>19</v>
      </c>
    </row>
    <row r="25" spans="15:17" x14ac:dyDescent="0.25">
      <c r="P25">
        <v>20</v>
      </c>
      <c r="Q25">
        <v>20</v>
      </c>
    </row>
    <row r="26" spans="15:17" x14ac:dyDescent="0.25">
      <c r="P26">
        <v>21</v>
      </c>
      <c r="Q26">
        <v>21</v>
      </c>
    </row>
    <row r="27" spans="15:17" x14ac:dyDescent="0.25">
      <c r="P27">
        <v>22</v>
      </c>
      <c r="Q27">
        <v>22</v>
      </c>
    </row>
    <row r="28" spans="15:17" x14ac:dyDescent="0.25">
      <c r="P28">
        <v>23</v>
      </c>
      <c r="Q28">
        <v>23</v>
      </c>
    </row>
    <row r="29" spans="15:17" x14ac:dyDescent="0.25">
      <c r="P29">
        <v>24</v>
      </c>
      <c r="Q29">
        <v>24</v>
      </c>
    </row>
    <row r="30" spans="15:17" x14ac:dyDescent="0.25">
      <c r="P30">
        <v>25</v>
      </c>
      <c r="Q30">
        <v>25</v>
      </c>
    </row>
    <row r="31" spans="15:17" x14ac:dyDescent="0.25">
      <c r="Q31">
        <v>26</v>
      </c>
    </row>
    <row r="32" spans="15:17" x14ac:dyDescent="0.25">
      <c r="Q32">
        <v>27</v>
      </c>
    </row>
    <row r="33" spans="17:17" x14ac:dyDescent="0.25">
      <c r="Q33">
        <v>28</v>
      </c>
    </row>
    <row r="34" spans="17:17" x14ac:dyDescent="0.25">
      <c r="Q34">
        <v>29</v>
      </c>
    </row>
    <row r="35" spans="17:17" x14ac:dyDescent="0.25">
      <c r="Q35">
        <v>30</v>
      </c>
    </row>
    <row r="36" spans="17:17" x14ac:dyDescent="0.25">
      <c r="Q36">
        <v>31</v>
      </c>
    </row>
    <row r="37" spans="17:17" x14ac:dyDescent="0.25">
      <c r="Q37">
        <v>32</v>
      </c>
    </row>
    <row r="38" spans="17:17" x14ac:dyDescent="0.25">
      <c r="Q38">
        <v>33</v>
      </c>
    </row>
    <row r="39" spans="17:17" x14ac:dyDescent="0.25">
      <c r="Q39">
        <v>34</v>
      </c>
    </row>
    <row r="40" spans="17:17" x14ac:dyDescent="0.25">
      <c r="Q40">
        <v>35</v>
      </c>
    </row>
    <row r="41" spans="17:17" x14ac:dyDescent="0.25">
      <c r="Q41">
        <v>36</v>
      </c>
    </row>
    <row r="42" spans="17:17" x14ac:dyDescent="0.25">
      <c r="Q42">
        <v>37</v>
      </c>
    </row>
    <row r="43" spans="17:17" x14ac:dyDescent="0.25">
      <c r="Q43">
        <v>38</v>
      </c>
    </row>
    <row r="44" spans="17:17" x14ac:dyDescent="0.25">
      <c r="Q44">
        <v>39</v>
      </c>
    </row>
    <row r="45" spans="17:17" x14ac:dyDescent="0.25">
      <c r="Q45">
        <v>40</v>
      </c>
    </row>
    <row r="46" spans="17:17" x14ac:dyDescent="0.25">
      <c r="Q46">
        <v>41</v>
      </c>
    </row>
    <row r="47" spans="17:17" x14ac:dyDescent="0.25">
      <c r="Q47">
        <v>42</v>
      </c>
    </row>
    <row r="48" spans="17:17" x14ac:dyDescent="0.25">
      <c r="Q48">
        <v>43</v>
      </c>
    </row>
    <row r="49" spans="17:17" x14ac:dyDescent="0.25">
      <c r="Q49">
        <v>44</v>
      </c>
    </row>
    <row r="50" spans="17:17" x14ac:dyDescent="0.25">
      <c r="Q50">
        <v>45</v>
      </c>
    </row>
    <row r="51" spans="17:17" x14ac:dyDescent="0.25">
      <c r="Q51">
        <v>46</v>
      </c>
    </row>
    <row r="52" spans="17:17" x14ac:dyDescent="0.25">
      <c r="Q52">
        <v>47</v>
      </c>
    </row>
    <row r="53" spans="17:17" x14ac:dyDescent="0.25">
      <c r="Q53">
        <v>48</v>
      </c>
    </row>
    <row r="54" spans="17:17" x14ac:dyDescent="0.25">
      <c r="Q54">
        <v>49</v>
      </c>
    </row>
    <row r="55" spans="17:17" x14ac:dyDescent="0.25">
      <c r="Q55">
        <v>50</v>
      </c>
    </row>
  </sheetData>
  <sheetProtection password="D94C"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6:A12"/>
  <sheetViews>
    <sheetView workbookViewId="0">
      <selection activeCell="K40" sqref="K40"/>
    </sheetView>
  </sheetViews>
  <sheetFormatPr defaultRowHeight="15" x14ac:dyDescent="0.25"/>
  <cols>
    <col min="1" max="1" width="15.6640625" customWidth="1"/>
  </cols>
  <sheetData>
    <row r="6" spans="1:1" x14ac:dyDescent="0.25">
      <c r="A6" s="1" t="s">
        <v>337</v>
      </c>
    </row>
    <row r="7" spans="1:1" x14ac:dyDescent="0.25">
      <c r="A7" s="1" t="s">
        <v>338</v>
      </c>
    </row>
    <row r="8" spans="1:1" x14ac:dyDescent="0.25">
      <c r="A8" s="1" t="s">
        <v>339</v>
      </c>
    </row>
    <row r="9" spans="1:1" x14ac:dyDescent="0.25">
      <c r="A9" s="1" t="s">
        <v>340</v>
      </c>
    </row>
    <row r="10" spans="1:1" x14ac:dyDescent="0.25">
      <c r="A10" s="1" t="s">
        <v>341</v>
      </c>
    </row>
    <row r="11" spans="1:1" x14ac:dyDescent="0.25">
      <c r="A11" s="1" t="s">
        <v>342</v>
      </c>
    </row>
    <row r="12" spans="1:1" x14ac:dyDescent="0.25">
      <c r="A12" s="1" t="s">
        <v>343</v>
      </c>
    </row>
  </sheetData>
  <sheetProtection password="D94C"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Main Form </vt:lpstr>
      <vt:lpstr> Terminology</vt:lpstr>
      <vt:lpstr>Product Order Form</vt:lpstr>
      <vt:lpstr>Personal Note to Customer</vt:lpstr>
      <vt:lpstr>ProductTable</vt:lpstr>
      <vt:lpstr>lists</vt:lpstr>
      <vt:lpstr>tabnames</vt:lpstr>
      <vt:lpstr>dd_itemno</vt:lpstr>
      <vt:lpstr>fifteen</vt:lpstr>
      <vt:lpstr>Fifty</vt:lpstr>
      <vt:lpstr>Five</vt:lpstr>
      <vt:lpstr>n_brandcolumn</vt:lpstr>
      <vt:lpstr>n_catcolumn</vt:lpstr>
      <vt:lpstr>n_custcolumn</vt:lpstr>
      <vt:lpstr>n_custnumber</vt:lpstr>
      <vt:lpstr>n_maindatatable2</vt:lpstr>
      <vt:lpstr>n_packlist</vt:lpstr>
      <vt:lpstr>'Main Form '!Print_Area</vt:lpstr>
      <vt:lpstr>'Personal Note to Customer'!Print_Area</vt:lpstr>
      <vt:lpstr>Ten</vt:lpstr>
      <vt:lpstr>Twentyfive</vt:lpstr>
      <vt:lpstr>uf_dropdown</vt:lpstr>
      <vt:lpstr>uf_table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HGI - C.Mendoza</dc:creator>
  <cp:lastModifiedBy>DIANA MARTINEZ</cp:lastModifiedBy>
  <cp:lastPrinted>2019-03-06T21:56:17Z</cp:lastPrinted>
  <dcterms:created xsi:type="dcterms:W3CDTF">2012-04-30T18:45:58Z</dcterms:created>
  <dcterms:modified xsi:type="dcterms:W3CDTF">2020-02-13T18:17:11Z</dcterms:modified>
</cp:coreProperties>
</file>